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9440" windowHeight="1233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J21" i="1"/>
  <c r="J22"/>
  <c r="J16"/>
  <c r="F29"/>
  <c r="J35"/>
  <c r="I35"/>
  <c r="H29"/>
  <c r="G29"/>
  <c r="I21"/>
  <c r="I15"/>
  <c r="I16"/>
  <c r="I29" l="1"/>
  <c r="J29"/>
  <c r="I30"/>
  <c r="J30"/>
  <c r="J20"/>
  <c r="J24"/>
  <c r="J26"/>
  <c r="I20"/>
  <c r="I22"/>
  <c r="I24"/>
  <c r="I26"/>
  <c r="J15"/>
  <c r="J18"/>
  <c r="I18"/>
  <c r="J14" l="1"/>
  <c r="H13"/>
  <c r="H17"/>
  <c r="H19"/>
  <c r="H23"/>
  <c r="H25"/>
  <c r="H28"/>
  <c r="H34"/>
  <c r="H33" s="1"/>
  <c r="H32" s="1"/>
  <c r="H31" s="1"/>
  <c r="H27" l="1"/>
  <c r="H10"/>
  <c r="J39"/>
  <c r="I39"/>
  <c r="H39"/>
  <c r="G39"/>
  <c r="F39"/>
  <c r="G34"/>
  <c r="F34"/>
  <c r="G28"/>
  <c r="F28"/>
  <c r="F27" s="1"/>
  <c r="G25"/>
  <c r="J25" s="1"/>
  <c r="F25"/>
  <c r="I25" s="1"/>
  <c r="G23"/>
  <c r="J23" s="1"/>
  <c r="F23"/>
  <c r="I23" s="1"/>
  <c r="G19"/>
  <c r="J19" s="1"/>
  <c r="F19"/>
  <c r="I19" s="1"/>
  <c r="G17"/>
  <c r="J17" s="1"/>
  <c r="F17"/>
  <c r="I17" s="1"/>
  <c r="I14"/>
  <c r="G13"/>
  <c r="J13" s="1"/>
  <c r="G33" l="1"/>
  <c r="J34"/>
  <c r="F33"/>
  <c r="I34"/>
  <c r="I28"/>
  <c r="I27"/>
  <c r="G10"/>
  <c r="J10" s="1"/>
  <c r="G27"/>
  <c r="J27" s="1"/>
  <c r="J28"/>
  <c r="H9"/>
  <c r="F13"/>
  <c r="G32" l="1"/>
  <c r="J33"/>
  <c r="F32"/>
  <c r="I33"/>
  <c r="F10"/>
  <c r="I13"/>
  <c r="G9"/>
  <c r="J9" s="1"/>
  <c r="H8"/>
  <c r="I40"/>
  <c r="G31" l="1"/>
  <c r="J31" s="1"/>
  <c r="J32"/>
  <c r="F31"/>
  <c r="I31" s="1"/>
  <c r="I32"/>
  <c r="F9"/>
  <c r="F8" s="1"/>
  <c r="I10"/>
  <c r="G8"/>
  <c r="H7"/>
  <c r="H40"/>
  <c r="G40"/>
  <c r="F40"/>
  <c r="G7" l="1"/>
  <c r="J7" s="1"/>
  <c r="I9"/>
  <c r="J8"/>
  <c r="J40"/>
  <c r="F7" l="1"/>
  <c r="I7" s="1"/>
  <c r="I8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<sst xmlns="http://schemas.openxmlformats.org/spreadsheetml/2006/main" count="90" uniqueCount="58">
  <si>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</si>
  <si>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</si>
  <si>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</si>
  <si>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</si>
  <si>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</si>
  <si>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</si>
  <si>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</si>
  <si>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</si>
  <si>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</si>
  <si>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</si>
  <si>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</si>
  <si>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</si>
  <si>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</si>
  <si>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</si>
  <si>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</si>
  <si>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</si>
  <si>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</si>
  <si>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</si>
  <si>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</si>
  <si>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</si>
  <si>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</si>
  <si>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</si>
  <si>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</si>
  <si>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</si>
  <si>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</si>
  <si>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</si>
  <si>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</si>
  <si>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</si>
  <si>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</si>
  <si>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</si>
  <si>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</si>
  <si>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</si>
  <si>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</si>
  <si>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</si>
  <si>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</si>
  <si>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</si>
  <si>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</si>
  <si>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</si>
  <si>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</si>
  <si>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</si>
  <si>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</si>
  <si>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</si>
  <si>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</si>
  <si>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</si>
  <si>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</si>
  <si>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</si>
  <si>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</si>
  <si>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</si>
  <si>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</si>
  <si>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</si>
  <si>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</si>
  <si>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</si>
  <si>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Кассовый расход</t>
  </si>
  <si>
    <t>Исполнение годовому (%)</t>
  </si>
  <si>
    <t>Сведения об использовании Думой Соликамского городского округа выделяемых бюджетных средств</t>
  </si>
  <si>
    <t>Кассовый план 2019 год</t>
  </si>
  <si>
    <t>Исполнение к плану 2019 года (%)</t>
  </si>
  <si>
    <t>за 2019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</si>
</sst>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2"/>
  <sheetViews>
    <sheetView tabSelected="1" zoomScale="70" zoomScaleNormal="70" workbookViewId="0">
      <selection activeCell="H7" sqref="H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54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57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51</v>
      </c>
      <c r="G4" s="37" t="s">
        <v>55</v>
      </c>
      <c r="H4" s="37" t="s">
        <v>52</v>
      </c>
      <c r="I4" s="31" t="s">
        <v>53</v>
      </c>
      <c r="J4" s="33" t="s">
        <v>56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11410.8</v>
      </c>
      <c r="G7" s="29">
        <f>G8+G31</f>
        <v>11410.8</v>
      </c>
      <c r="H7" s="29">
        <f>H8+H31</f>
        <v>11217.999999999998</v>
      </c>
      <c r="I7" s="29">
        <f>(H7/F7)*100</f>
        <v>98.310372629438774</v>
      </c>
      <c r="J7" s="29">
        <f t="shared" ref="J7:J10" si="0">(H7/G7)*100</f>
        <v>98.310372629438774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F9+F27</f>
        <v>11381.5</v>
      </c>
      <c r="G8" s="29">
        <f>G9+G27</f>
        <v>11381.5</v>
      </c>
      <c r="H8" s="29">
        <f>H9+H27</f>
        <v>11188.699999999999</v>
      </c>
      <c r="I8" s="29">
        <f>(H8/F8)*100</f>
        <v>98.306022931950963</v>
      </c>
      <c r="J8" s="29">
        <f t="shared" si="0"/>
        <v>98.306022931950963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9258</v>
      </c>
      <c r="G9" s="29">
        <f>G10</f>
        <v>9258</v>
      </c>
      <c r="H9" s="29">
        <f>H10</f>
        <v>9160.5999999999985</v>
      </c>
      <c r="I9" s="29">
        <f t="shared" ref="I9:I10" si="1">(H9/F9)*100</f>
        <v>98.947936919421025</v>
      </c>
      <c r="J9" s="29">
        <f t="shared" si="0"/>
        <v>98.947936919421025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9258</v>
      </c>
      <c r="G10" s="29">
        <f>G11+G13+G17+G19+G23+G25</f>
        <v>9258</v>
      </c>
      <c r="H10" s="29">
        <f>H11+H13+H17+H19+H23+H25</f>
        <v>9160.5999999999985</v>
      </c>
      <c r="I10" s="29">
        <f t="shared" si="1"/>
        <v>98.947936919421025</v>
      </c>
      <c r="J10" s="29">
        <f t="shared" si="0"/>
        <v>98.947936919421025</v>
      </c>
      <c r="K10"/>
    </row>
    <row r="11" spans="1:11" s="3" customFormat="1" ht="18.75" hidden="1" customHeight="1">
      <c r="A11" s="15"/>
      <c r="B11" s="15"/>
      <c r="C11" s="15" t="s">
        <v>38</v>
      </c>
      <c r="D11" s="15" t="s">
        <v>9</v>
      </c>
      <c r="E11" s="16" t="s">
        <v>39</v>
      </c>
      <c r="F11" s="30"/>
      <c r="G11" s="30"/>
      <c r="H11" s="30"/>
      <c r="I11" s="30"/>
      <c r="J11" s="30"/>
      <c r="K11"/>
    </row>
    <row r="12" spans="1:11" s="3" customFormat="1" ht="37.5" hidden="1" customHeight="1">
      <c r="A12" s="15"/>
      <c r="B12" s="15"/>
      <c r="C12" s="15"/>
      <c r="D12" s="15" t="s">
        <v>14</v>
      </c>
      <c r="E12" s="17" t="s">
        <v>15</v>
      </c>
      <c r="F12" s="30"/>
      <c r="G12" s="30"/>
      <c r="H12" s="30"/>
      <c r="I12" s="30"/>
      <c r="J12" s="30"/>
      <c r="K12"/>
    </row>
    <row r="13" spans="1:11" s="3" customFormat="1" ht="18.75" customHeight="1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5423.1</v>
      </c>
      <c r="G13" s="30">
        <f>G14+G15+G16</f>
        <v>5423.1</v>
      </c>
      <c r="H13" s="30">
        <f>H14+H15+H16</f>
        <v>5388.1</v>
      </c>
      <c r="I13" s="30">
        <f t="shared" ref="I13:I17" si="2">(H13/F13)*100</f>
        <v>99.354612675407054</v>
      </c>
      <c r="J13" s="30">
        <f t="shared" ref="J13:J17" si="3">(H13/G13)*100</f>
        <v>99.354612675407054</v>
      </c>
      <c r="K13"/>
    </row>
    <row r="14" spans="1:11" s="3" customFormat="1" ht="37.5" customHeight="1">
      <c r="A14" s="15"/>
      <c r="B14" s="15"/>
      <c r="C14" s="15"/>
      <c r="D14" s="15" t="s">
        <v>14</v>
      </c>
      <c r="E14" s="17" t="s">
        <v>15</v>
      </c>
      <c r="F14" s="30">
        <v>4449.1000000000004</v>
      </c>
      <c r="G14" s="30">
        <v>4449.1000000000004</v>
      </c>
      <c r="H14" s="30">
        <v>4447</v>
      </c>
      <c r="I14" s="30">
        <f t="shared" si="2"/>
        <v>99.952799442583881</v>
      </c>
      <c r="J14" s="30">
        <f t="shared" si="3"/>
        <v>99.952799442583881</v>
      </c>
      <c r="K14"/>
    </row>
    <row r="15" spans="1:11" s="3" customFormat="1" ht="19.5" customHeight="1">
      <c r="A15" s="15"/>
      <c r="B15" s="15"/>
      <c r="C15" s="15"/>
      <c r="D15" s="15" t="s">
        <v>18</v>
      </c>
      <c r="E15" s="17" t="s">
        <v>19</v>
      </c>
      <c r="F15" s="30">
        <v>973.8</v>
      </c>
      <c r="G15" s="30">
        <v>973.8</v>
      </c>
      <c r="H15" s="30">
        <v>941.1</v>
      </c>
      <c r="I15" s="30">
        <f>(H15/F15)*100</f>
        <v>96.642020948860136</v>
      </c>
      <c r="J15" s="30">
        <f t="shared" si="3"/>
        <v>96.642020948860136</v>
      </c>
      <c r="K15"/>
    </row>
    <row r="16" spans="1:11" s="3" customFormat="1" ht="18.75" customHeight="1">
      <c r="A16" s="15"/>
      <c r="B16" s="15"/>
      <c r="C16" s="15"/>
      <c r="D16" s="15" t="s">
        <v>20</v>
      </c>
      <c r="E16" s="17" t="s">
        <v>21</v>
      </c>
      <c r="F16" s="30">
        <v>0.2</v>
      </c>
      <c r="G16" s="30">
        <v>0.2</v>
      </c>
      <c r="H16" s="30">
        <v>0</v>
      </c>
      <c r="I16" s="30">
        <f t="shared" si="2"/>
        <v>0</v>
      </c>
      <c r="J16" s="30">
        <f t="shared" si="3"/>
        <v>0</v>
      </c>
      <c r="K16"/>
    </row>
    <row r="17" spans="1:11" s="3" customFormat="1" ht="18.75" customHeight="1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269.89999999999998</v>
      </c>
      <c r="G17" s="30">
        <f>G18</f>
        <v>269.89999999999998</v>
      </c>
      <c r="H17" s="30">
        <f>H18</f>
        <v>269.89999999999998</v>
      </c>
      <c r="I17" s="30">
        <f t="shared" si="2"/>
        <v>100</v>
      </c>
      <c r="J17" s="30">
        <f t="shared" si="3"/>
        <v>100</v>
      </c>
      <c r="K17"/>
    </row>
    <row r="18" spans="1:11" s="3" customFormat="1" ht="37.5" customHeight="1">
      <c r="A18" s="15"/>
      <c r="B18" s="15"/>
      <c r="C18" s="15"/>
      <c r="D18" s="15" t="s">
        <v>14</v>
      </c>
      <c r="E18" s="17" t="s">
        <v>15</v>
      </c>
      <c r="F18" s="30">
        <v>269.89999999999998</v>
      </c>
      <c r="G18" s="30">
        <v>269.89999999999998</v>
      </c>
      <c r="H18" s="30">
        <v>269.89999999999998</v>
      </c>
      <c r="I18" s="30">
        <f>(H18/F18)*100</f>
        <v>100</v>
      </c>
      <c r="J18" s="30">
        <f>(H18/G18)*100</f>
        <v>100</v>
      </c>
      <c r="K18"/>
    </row>
    <row r="19" spans="1:11" s="3" customFormat="1" ht="18.75" customHeight="1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1283.2</v>
      </c>
      <c r="G19" s="30">
        <f>G20+G21+G22</f>
        <v>1283.2</v>
      </c>
      <c r="H19" s="30">
        <f>H20+H21+H22</f>
        <v>1245.4000000000001</v>
      </c>
      <c r="I19" s="30">
        <f t="shared" ref="I19:I35" si="4">(H19/F19)*100</f>
        <v>97.054239401496261</v>
      </c>
      <c r="J19" s="30">
        <f t="shared" ref="J19:J35" si="5">(H19/G19)*100</f>
        <v>97.054239401496261</v>
      </c>
      <c r="K19"/>
    </row>
    <row r="20" spans="1:11" s="3" customFormat="1" ht="37.5" customHeight="1">
      <c r="A20" s="15"/>
      <c r="B20" s="15"/>
      <c r="C20" s="15"/>
      <c r="D20" s="15" t="s">
        <v>14</v>
      </c>
      <c r="E20" s="17" t="s">
        <v>15</v>
      </c>
      <c r="F20" s="30">
        <v>1270.7</v>
      </c>
      <c r="G20" s="30">
        <v>1270.7</v>
      </c>
      <c r="H20" s="30">
        <v>1232.9000000000001</v>
      </c>
      <c r="I20" s="30">
        <f t="shared" si="4"/>
        <v>97.025261666797832</v>
      </c>
      <c r="J20" s="30">
        <f>(H20/G20)*100</f>
        <v>97.025261666797832</v>
      </c>
      <c r="K20"/>
    </row>
    <row r="21" spans="1:11" s="3" customFormat="1" ht="18.75" customHeight="1">
      <c r="A21" s="15"/>
      <c r="B21" s="15"/>
      <c r="C21" s="15"/>
      <c r="D21" s="15" t="s">
        <v>18</v>
      </c>
      <c r="E21" s="17" t="s">
        <v>19</v>
      </c>
      <c r="F21" s="30">
        <v>12.5</v>
      </c>
      <c r="G21" s="30">
        <v>12.5</v>
      </c>
      <c r="H21" s="30">
        <v>12.5</v>
      </c>
      <c r="I21" s="30">
        <f t="shared" si="4"/>
        <v>100</v>
      </c>
      <c r="J21" s="30">
        <f>(H21/G21)*100</f>
        <v>100</v>
      </c>
      <c r="K21"/>
    </row>
    <row r="22" spans="1:11" s="3" customFormat="1" ht="18.75" hidden="1" customHeight="1">
      <c r="A22" s="15"/>
      <c r="B22" s="15"/>
      <c r="C22" s="15"/>
      <c r="D22" s="15" t="s">
        <v>45</v>
      </c>
      <c r="E22" s="17" t="s">
        <v>46</v>
      </c>
      <c r="F22" s="30">
        <v>0</v>
      </c>
      <c r="G22" s="30">
        <v>0</v>
      </c>
      <c r="H22" s="30">
        <v>0</v>
      </c>
      <c r="I22" s="30" t="e">
        <f t="shared" si="4"/>
        <v>#DIV/0!</v>
      </c>
      <c r="J22" s="30" t="e">
        <f t="shared" ref="J22" si="6">(H22/G22)*100</f>
        <v>#DIV/0!</v>
      </c>
      <c r="K22"/>
    </row>
    <row r="23" spans="1:11" s="3" customFormat="1" ht="18.75" customHeight="1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80</v>
      </c>
      <c r="G23" s="30">
        <f>G24</f>
        <v>80</v>
      </c>
      <c r="H23" s="30">
        <f>H24</f>
        <v>64.400000000000006</v>
      </c>
      <c r="I23" s="30">
        <f t="shared" si="4"/>
        <v>80.5</v>
      </c>
      <c r="J23" s="30">
        <f t="shared" si="5"/>
        <v>80.5</v>
      </c>
      <c r="K23"/>
    </row>
    <row r="24" spans="1:11" s="3" customFormat="1" ht="18.75" customHeight="1">
      <c r="A24" s="15"/>
      <c r="B24" s="15"/>
      <c r="C24" s="15"/>
      <c r="D24" s="15" t="s">
        <v>18</v>
      </c>
      <c r="E24" s="17" t="s">
        <v>19</v>
      </c>
      <c r="F24" s="30">
        <v>80</v>
      </c>
      <c r="G24" s="30">
        <v>80</v>
      </c>
      <c r="H24" s="30">
        <v>64.400000000000006</v>
      </c>
      <c r="I24" s="30">
        <f t="shared" si="4"/>
        <v>80.5</v>
      </c>
      <c r="J24" s="30">
        <f t="shared" si="5"/>
        <v>80.5</v>
      </c>
      <c r="K24"/>
    </row>
    <row r="25" spans="1:11" s="3" customFormat="1" ht="18.75" customHeight="1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2201.8000000000002</v>
      </c>
      <c r="G25" s="30">
        <f>G26</f>
        <v>2201.8000000000002</v>
      </c>
      <c r="H25" s="30">
        <f>H26</f>
        <v>2192.8000000000002</v>
      </c>
      <c r="I25" s="30">
        <f t="shared" si="4"/>
        <v>99.591243528022517</v>
      </c>
      <c r="J25" s="30">
        <f t="shared" si="5"/>
        <v>99.591243528022517</v>
      </c>
      <c r="K25"/>
    </row>
    <row r="26" spans="1:11" s="3" customFormat="1" ht="18.75" customHeight="1">
      <c r="A26" s="15"/>
      <c r="B26" s="15"/>
      <c r="C26" s="15"/>
      <c r="D26" s="15" t="s">
        <v>45</v>
      </c>
      <c r="E26" s="17" t="s">
        <v>46</v>
      </c>
      <c r="F26" s="30">
        <v>2201.8000000000002</v>
      </c>
      <c r="G26" s="30">
        <v>2201.8000000000002</v>
      </c>
      <c r="H26" s="30">
        <v>2192.8000000000002</v>
      </c>
      <c r="I26" s="30">
        <f t="shared" si="4"/>
        <v>99.591243528022517</v>
      </c>
      <c r="J26" s="30">
        <f t="shared" si="5"/>
        <v>99.591243528022517</v>
      </c>
      <c r="K26"/>
    </row>
    <row r="27" spans="1:11" s="3" customFormat="1" ht="18.75" customHeight="1">
      <c r="A27" s="15"/>
      <c r="B27" s="18" t="s">
        <v>24</v>
      </c>
      <c r="C27" s="13"/>
      <c r="D27" s="13"/>
      <c r="E27" s="14" t="s">
        <v>25</v>
      </c>
      <c r="F27" s="29">
        <f>F28</f>
        <v>2123.5</v>
      </c>
      <c r="G27" s="29">
        <f t="shared" ref="G27:H28" si="7">G28</f>
        <v>2123.5</v>
      </c>
      <c r="H27" s="29">
        <f t="shared" si="7"/>
        <v>2028.1</v>
      </c>
      <c r="I27" s="29">
        <f t="shared" si="4"/>
        <v>95.507417000235449</v>
      </c>
      <c r="J27" s="29">
        <f t="shared" si="5"/>
        <v>95.507417000235449</v>
      </c>
      <c r="K27"/>
    </row>
    <row r="28" spans="1:11" s="3" customFormat="1" ht="18.75" customHeight="1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2123.5</v>
      </c>
      <c r="G28" s="29">
        <f t="shared" si="7"/>
        <v>2123.5</v>
      </c>
      <c r="H28" s="29">
        <f t="shared" si="7"/>
        <v>2028.1</v>
      </c>
      <c r="I28" s="29">
        <f t="shared" si="4"/>
        <v>95.507417000235449</v>
      </c>
      <c r="J28" s="29">
        <f t="shared" si="5"/>
        <v>95.507417000235449</v>
      </c>
      <c r="K28"/>
    </row>
    <row r="29" spans="1:11" s="3" customFormat="1" ht="39" customHeight="1">
      <c r="A29" s="11"/>
      <c r="B29" s="11"/>
      <c r="C29" s="15" t="s">
        <v>28</v>
      </c>
      <c r="D29" s="15" t="s">
        <v>9</v>
      </c>
      <c r="E29" s="16" t="s">
        <v>29</v>
      </c>
      <c r="F29" s="30">
        <f>F30</f>
        <v>2123.5</v>
      </c>
      <c r="G29" s="30">
        <f>G30</f>
        <v>2123.5</v>
      </c>
      <c r="H29" s="30">
        <f>H30</f>
        <v>2028.1</v>
      </c>
      <c r="I29" s="30">
        <f t="shared" si="4"/>
        <v>95.507417000235449</v>
      </c>
      <c r="J29" s="30">
        <f t="shared" si="5"/>
        <v>95.507417000235449</v>
      </c>
      <c r="K29"/>
    </row>
    <row r="30" spans="1:11" s="3" customFormat="1" ht="18.75" customHeight="1">
      <c r="A30" s="15"/>
      <c r="B30" s="15"/>
      <c r="C30" s="15"/>
      <c r="D30" s="15" t="s">
        <v>18</v>
      </c>
      <c r="E30" s="17" t="s">
        <v>19</v>
      </c>
      <c r="F30" s="30">
        <v>2123.5</v>
      </c>
      <c r="G30" s="30">
        <v>2123.5</v>
      </c>
      <c r="H30" s="30">
        <v>2028.1</v>
      </c>
      <c r="I30" s="30">
        <f t="shared" si="4"/>
        <v>95.507417000235449</v>
      </c>
      <c r="J30" s="30">
        <f t="shared" si="5"/>
        <v>95.507417000235449</v>
      </c>
      <c r="K30"/>
    </row>
    <row r="31" spans="1:11" s="10" customFormat="1" ht="18.75" customHeight="1">
      <c r="A31" s="11"/>
      <c r="B31" s="13" t="s">
        <v>30</v>
      </c>
      <c r="C31" s="19"/>
      <c r="D31" s="19"/>
      <c r="E31" s="14" t="s">
        <v>31</v>
      </c>
      <c r="F31" s="29">
        <f>F32</f>
        <v>29.3</v>
      </c>
      <c r="G31" s="29">
        <f t="shared" ref="G31:H34" si="8">G32</f>
        <v>29.3</v>
      </c>
      <c r="H31" s="29">
        <f t="shared" si="8"/>
        <v>29.3</v>
      </c>
      <c r="I31" s="29">
        <f t="shared" si="4"/>
        <v>100</v>
      </c>
      <c r="J31" s="29">
        <f t="shared" si="5"/>
        <v>100</v>
      </c>
    </row>
    <row r="32" spans="1:11" s="10" customFormat="1" ht="18.75" customHeight="1">
      <c r="A32" s="11"/>
      <c r="B32" s="11" t="s">
        <v>32</v>
      </c>
      <c r="C32" s="11"/>
      <c r="D32" s="11"/>
      <c r="E32" s="20" t="s">
        <v>33</v>
      </c>
      <c r="F32" s="29">
        <f>F33</f>
        <v>29.3</v>
      </c>
      <c r="G32" s="29">
        <f t="shared" si="8"/>
        <v>29.3</v>
      </c>
      <c r="H32" s="29">
        <f t="shared" si="8"/>
        <v>29.3</v>
      </c>
      <c r="I32" s="29">
        <f t="shared" si="4"/>
        <v>100</v>
      </c>
      <c r="J32" s="29">
        <f t="shared" si="5"/>
        <v>100</v>
      </c>
    </row>
    <row r="33" spans="1:11" s="3" customFormat="1" ht="18.75" customHeight="1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29.3</v>
      </c>
      <c r="G33" s="30">
        <f t="shared" si="8"/>
        <v>29.3</v>
      </c>
      <c r="H33" s="30">
        <f t="shared" si="8"/>
        <v>29.3</v>
      </c>
      <c r="I33" s="30">
        <f t="shared" si="4"/>
        <v>100</v>
      </c>
      <c r="J33" s="30">
        <f t="shared" si="5"/>
        <v>100</v>
      </c>
      <c r="K33"/>
    </row>
    <row r="34" spans="1:11" s="3" customFormat="1" ht="18.75" customHeight="1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29.3</v>
      </c>
      <c r="G34" s="30">
        <f t="shared" si="8"/>
        <v>29.3</v>
      </c>
      <c r="H34" s="30">
        <f t="shared" si="8"/>
        <v>29.3</v>
      </c>
      <c r="I34" s="30">
        <f t="shared" si="4"/>
        <v>100</v>
      </c>
      <c r="J34" s="30">
        <f t="shared" si="5"/>
        <v>100</v>
      </c>
      <c r="K34"/>
    </row>
    <row r="35" spans="1:11" s="3" customFormat="1" ht="18.75" customHeight="1">
      <c r="A35" s="15"/>
      <c r="B35" s="15"/>
      <c r="C35" s="15"/>
      <c r="D35" s="15" t="s">
        <v>18</v>
      </c>
      <c r="E35" s="17" t="s">
        <v>19</v>
      </c>
      <c r="F35" s="30">
        <v>29.3</v>
      </c>
      <c r="G35" s="30">
        <v>29.3</v>
      </c>
      <c r="H35" s="30">
        <v>29.3</v>
      </c>
      <c r="I35" s="30">
        <f t="shared" si="4"/>
        <v>100</v>
      </c>
      <c r="J35" s="30">
        <f t="shared" si="5"/>
        <v>100</v>
      </c>
      <c r="K35"/>
    </row>
    <row r="36" spans="1:11" s="3" customFormat="1" ht="18.75" hidden="1" customHeight="1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.75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2020-01-31T06:47:03Z</dcterms:modified>
</cp:coreProperties>
</file>