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H11" i="1"/>
  <c r="G30"/>
  <c r="G29" s="1"/>
  <c r="H30"/>
  <c r="H32"/>
  <c r="G32"/>
  <c r="F32"/>
  <c r="F29" s="1"/>
  <c r="F25"/>
  <c r="J31"/>
  <c r="I31"/>
  <c r="H25"/>
  <c r="G25"/>
  <c r="I17"/>
  <c r="I13"/>
  <c r="I14"/>
  <c r="H29" l="1"/>
  <c r="I25"/>
  <c r="J25"/>
  <c r="I26"/>
  <c r="J26"/>
  <c r="J16"/>
  <c r="J18"/>
  <c r="J20"/>
  <c r="J22"/>
  <c r="I16"/>
  <c r="I18"/>
  <c r="I20"/>
  <c r="I22"/>
  <c r="J13"/>
  <c r="J12" l="1"/>
  <c r="H15"/>
  <c r="H19"/>
  <c r="H21"/>
  <c r="H24"/>
  <c r="H28"/>
  <c r="H27" s="1"/>
  <c r="H10" l="1"/>
  <c r="H23"/>
  <c r="J37"/>
  <c r="I37"/>
  <c r="H37"/>
  <c r="G37"/>
  <c r="F37"/>
  <c r="F30"/>
  <c r="G24"/>
  <c r="F24"/>
  <c r="F23" s="1"/>
  <c r="G21"/>
  <c r="J21" s="1"/>
  <c r="F21"/>
  <c r="I21" s="1"/>
  <c r="G19"/>
  <c r="J19" s="1"/>
  <c r="F19"/>
  <c r="I19" s="1"/>
  <c r="G15"/>
  <c r="J15" s="1"/>
  <c r="F15"/>
  <c r="I15" s="1"/>
  <c r="I12"/>
  <c r="G11"/>
  <c r="J11" l="1"/>
  <c r="G10"/>
  <c r="J10" s="1"/>
  <c r="J30"/>
  <c r="I30"/>
  <c r="I24"/>
  <c r="I23"/>
  <c r="G23"/>
  <c r="J23" s="1"/>
  <c r="J24"/>
  <c r="H9"/>
  <c r="F11"/>
  <c r="F10" s="1"/>
  <c r="G28" l="1"/>
  <c r="J29"/>
  <c r="F28"/>
  <c r="I29"/>
  <c r="I11"/>
  <c r="G9"/>
  <c r="J9" s="1"/>
  <c r="H8"/>
  <c r="I38"/>
  <c r="G27" l="1"/>
  <c r="J27" s="1"/>
  <c r="J28"/>
  <c r="F27"/>
  <c r="I27" s="1"/>
  <c r="I28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<sst xmlns="http://schemas.openxmlformats.org/spreadsheetml/2006/main" count="84" uniqueCount="54">
  <si>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</si>
  <si>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</si>
  <si>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</si>
  <si>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</si>
  <si>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</si>
  <si>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</si>
  <si>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</si>
  <si>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</si>
  <si>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</si>
  <si>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</si>
  <si>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</si>
  <si>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</si>
  <si>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</si>
  <si>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</si>
  <si>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</si>
  <si>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</si>
  <si>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</si>
  <si>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</si>
  <si>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</si>
  <si>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</si>
  <si>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</si>
  <si>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</si>
  <si>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</si>
  <si>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</si>
  <si>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</si>
  <si>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</si>
  <si>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</si>
  <si>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</si>
  <si>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</si>
  <si>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</si>
  <si>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</si>
  <si>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</si>
  <si>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</si>
  <si>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</si>
  <si>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</si>
  <si>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</si>
  <si>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</si>
  <si>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</si>
  <si>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</si>
  <si>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</si>
  <si>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</si>
  <si>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</si>
  <si>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</si>
  <si>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</si>
  <si>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</si>
  <si>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</si>
  <si>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</si>
  <si>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</si>
  <si>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Кассовый расход</t>
  </si>
  <si>
    <t>Сведения об использовании Думой Соликамского городского округа выделяемых бюджетных средств</t>
  </si>
  <si>
    <t>за 1 полугодие 2020 года</t>
  </si>
  <si>
    <t>Кассовый план 1 полугодия</t>
  </si>
  <si>
    <t>Исполнение к  годовому (%)</t>
  </si>
  <si>
    <t>Исполнение к плану 1 полугодия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</si>
</sst>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H7" sqref="H7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49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51</v>
      </c>
      <c r="H4" s="37" t="s">
        <v>48</v>
      </c>
      <c r="I4" s="31" t="s">
        <v>52</v>
      </c>
      <c r="J4" s="33" t="s">
        <v>53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10257.900000000001</v>
      </c>
      <c r="G7" s="29">
        <f>G8+G27</f>
        <v>3236.7</v>
      </c>
      <c r="H7" s="29">
        <f>H8+H27</f>
        <v>3179.9</v>
      </c>
      <c r="I7" s="29">
        <f t="shared" ref="I7:I10" si="0">(H7/F7)*100</f>
        <v>30.999522319383104</v>
      </c>
      <c r="J7" s="29">
        <f t="shared" ref="J7:J10" si="1">(H7/G7)*100</f>
        <v>98.245126208792911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10109.900000000001</v>
      </c>
      <c r="G8" s="29">
        <f>G9+G23</f>
        <v>3211.7</v>
      </c>
      <c r="H8" s="29">
        <f>H9+H23</f>
        <v>3155.1</v>
      </c>
      <c r="I8" s="29">
        <f>(H8/F8)*100</f>
        <v>31.208023818237564</v>
      </c>
      <c r="J8" s="29">
        <f t="shared" si="1"/>
        <v>98.237693433384194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9049.9000000000015</v>
      </c>
      <c r="G9" s="29">
        <f>G10</f>
        <v>3017.7</v>
      </c>
      <c r="H9" s="29">
        <f>H10</f>
        <v>2961.1</v>
      </c>
      <c r="I9" s="29">
        <f t="shared" si="0"/>
        <v>32.719698560205082</v>
      </c>
      <c r="J9" s="29">
        <f t="shared" si="1"/>
        <v>98.124399377008984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9049.9000000000015</v>
      </c>
      <c r="G10" s="29">
        <f>G11+G15+G19+G21</f>
        <v>3017.7</v>
      </c>
      <c r="H10" s="29">
        <f>H11+H15+H19+H21</f>
        <v>2961.1</v>
      </c>
      <c r="I10" s="29">
        <f t="shared" si="0"/>
        <v>32.719698560205082</v>
      </c>
      <c r="J10" s="29">
        <f t="shared" si="1"/>
        <v>98.124399377008984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4667.4000000000005</v>
      </c>
      <c r="G11" s="30">
        <f>G12+G13+G14</f>
        <v>1507.7</v>
      </c>
      <c r="H11" s="30">
        <f>H12+H13+H14</f>
        <v>1506.5</v>
      </c>
      <c r="I11" s="30">
        <f t="shared" ref="I11:I14" si="2">(H11/F11)*100</f>
        <v>32.277070746025622</v>
      </c>
      <c r="J11" s="30">
        <f t="shared" ref="J11:J13" si="3">(H11/G11)*100</f>
        <v>99.920408569344033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3726.6</v>
      </c>
      <c r="G12" s="30">
        <v>1380.2</v>
      </c>
      <c r="H12" s="30">
        <v>1379.9</v>
      </c>
      <c r="I12" s="30">
        <f t="shared" si="2"/>
        <v>37.028390489990883</v>
      </c>
      <c r="J12" s="30">
        <f t="shared" si="3"/>
        <v>99.978264019707296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940.5</v>
      </c>
      <c r="G13" s="30">
        <v>127.2</v>
      </c>
      <c r="H13" s="30">
        <v>126.3</v>
      </c>
      <c r="I13" s="30">
        <f>(H13/F13)*100</f>
        <v>13.429027113237641</v>
      </c>
      <c r="J13" s="30">
        <f t="shared" si="3"/>
        <v>99.292452830188665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0.3</v>
      </c>
      <c r="G14" s="30">
        <v>0.3</v>
      </c>
      <c r="H14" s="30">
        <v>0.3</v>
      </c>
      <c r="I14" s="30">
        <f t="shared" si="2"/>
        <v>100</v>
      </c>
      <c r="J14" s="30"/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1845.7</v>
      </c>
      <c r="G15" s="30">
        <f>G16+G17+G18</f>
        <v>495</v>
      </c>
      <c r="H15" s="30">
        <f>H16+H17+H18</f>
        <v>462.6</v>
      </c>
      <c r="I15" s="30">
        <f t="shared" ref="I15:I31" si="4">(H15/F15)*100</f>
        <v>25.063661483448012</v>
      </c>
      <c r="J15" s="30">
        <f t="shared" ref="J15:J31" si="5">(H15/G15)*100</f>
        <v>93.454545454545453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1745.7</v>
      </c>
      <c r="G16" s="30">
        <v>495</v>
      </c>
      <c r="H16" s="30">
        <v>462.6</v>
      </c>
      <c r="I16" s="30">
        <f t="shared" si="4"/>
        <v>26.499398522082835</v>
      </c>
      <c r="J16" s="30">
        <f t="shared" si="5"/>
        <v>93.454545454545453</v>
      </c>
      <c r="K16"/>
    </row>
    <row r="17" spans="1:11" s="3" customFormat="1" ht="18.75" customHeight="1">
      <c r="A17" s="15"/>
      <c r="B17" s="15"/>
      <c r="C17" s="15"/>
      <c r="D17" s="15" t="s">
        <v>18</v>
      </c>
      <c r="E17" s="17" t="s">
        <v>19</v>
      </c>
      <c r="F17" s="30">
        <v>100</v>
      </c>
      <c r="G17" s="30">
        <v>0</v>
      </c>
      <c r="H17" s="30">
        <v>0</v>
      </c>
      <c r="I17" s="30">
        <f t="shared" si="4"/>
        <v>0</v>
      </c>
      <c r="J17" s="30"/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2</v>
      </c>
      <c r="H19" s="30">
        <f>H20</f>
        <v>2</v>
      </c>
      <c r="I19" s="30">
        <f t="shared" si="4"/>
        <v>1.893939393939394</v>
      </c>
      <c r="J19" s="30">
        <f t="shared" si="5"/>
        <v>100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2</v>
      </c>
      <c r="H20" s="30">
        <v>2</v>
      </c>
      <c r="I20" s="30">
        <f t="shared" si="4"/>
        <v>1.893939393939394</v>
      </c>
      <c r="J20" s="30">
        <f t="shared" si="5"/>
        <v>100</v>
      </c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2431.1999999999998</v>
      </c>
      <c r="G21" s="30">
        <f>G22</f>
        <v>1013</v>
      </c>
      <c r="H21" s="30">
        <f>H22</f>
        <v>990</v>
      </c>
      <c r="I21" s="30">
        <f t="shared" si="4"/>
        <v>40.720631786771968</v>
      </c>
      <c r="J21" s="30">
        <f t="shared" si="5"/>
        <v>97.729516288252711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2431.1999999999998</v>
      </c>
      <c r="G22" s="30">
        <v>1013</v>
      </c>
      <c r="H22" s="30">
        <v>990</v>
      </c>
      <c r="I22" s="30">
        <f t="shared" si="4"/>
        <v>40.720631786771968</v>
      </c>
      <c r="J22" s="30">
        <f t="shared" si="5"/>
        <v>97.729516288252711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1060</v>
      </c>
      <c r="G23" s="29">
        <f t="shared" ref="G23:H24" si="6">G24</f>
        <v>194</v>
      </c>
      <c r="H23" s="29">
        <f t="shared" si="6"/>
        <v>194</v>
      </c>
      <c r="I23" s="29">
        <f t="shared" si="4"/>
        <v>18.30188679245283</v>
      </c>
      <c r="J23" s="29">
        <f t="shared" si="5"/>
        <v>100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1060</v>
      </c>
      <c r="G24" s="29">
        <f t="shared" si="6"/>
        <v>194</v>
      </c>
      <c r="H24" s="29">
        <f t="shared" si="6"/>
        <v>194</v>
      </c>
      <c r="I24" s="29">
        <f t="shared" si="4"/>
        <v>18.30188679245283</v>
      </c>
      <c r="J24" s="29">
        <f t="shared" si="5"/>
        <v>100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1060</v>
      </c>
      <c r="G25" s="30">
        <f>G26</f>
        <v>194</v>
      </c>
      <c r="H25" s="30">
        <f>H26</f>
        <v>194</v>
      </c>
      <c r="I25" s="30">
        <f t="shared" si="4"/>
        <v>18.30188679245283</v>
      </c>
      <c r="J25" s="30">
        <f t="shared" si="5"/>
        <v>100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1060</v>
      </c>
      <c r="G26" s="30">
        <v>194</v>
      </c>
      <c r="H26" s="30">
        <v>194</v>
      </c>
      <c r="I26" s="30">
        <f t="shared" si="4"/>
        <v>18.30188679245283</v>
      </c>
      <c r="J26" s="30">
        <f t="shared" si="5"/>
        <v>100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148</v>
      </c>
      <c r="G27" s="29">
        <f t="shared" ref="G27:H30" si="7">G28</f>
        <v>25</v>
      </c>
      <c r="H27" s="29">
        <f t="shared" si="7"/>
        <v>24.8</v>
      </c>
      <c r="I27" s="29">
        <f t="shared" si="4"/>
        <v>16.756756756756758</v>
      </c>
      <c r="J27" s="29">
        <f t="shared" si="5"/>
        <v>99.2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148</v>
      </c>
      <c r="G28" s="29">
        <f t="shared" si="7"/>
        <v>25</v>
      </c>
      <c r="H28" s="29">
        <f t="shared" si="7"/>
        <v>24.8</v>
      </c>
      <c r="I28" s="29">
        <f t="shared" si="4"/>
        <v>16.756756756756758</v>
      </c>
      <c r="J28" s="29">
        <f t="shared" si="5"/>
        <v>99.2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148</v>
      </c>
      <c r="G29" s="30">
        <f>G30+G32</f>
        <v>25</v>
      </c>
      <c r="H29" s="30">
        <f>H30+H32</f>
        <v>24.8</v>
      </c>
      <c r="I29" s="30">
        <f t="shared" si="4"/>
        <v>16.756756756756758</v>
      </c>
      <c r="J29" s="30">
        <f t="shared" si="5"/>
        <v>99.2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116</v>
      </c>
      <c r="G30" s="30">
        <f t="shared" si="7"/>
        <v>25</v>
      </c>
      <c r="H30" s="30">
        <f t="shared" si="7"/>
        <v>24.8</v>
      </c>
      <c r="I30" s="30">
        <f t="shared" si="4"/>
        <v>21.379310344827587</v>
      </c>
      <c r="J30" s="30">
        <f t="shared" si="5"/>
        <v>99.2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116</v>
      </c>
      <c r="G31" s="30">
        <v>25</v>
      </c>
      <c r="H31" s="30">
        <v>24.8</v>
      </c>
      <c r="I31" s="30">
        <f t="shared" si="4"/>
        <v>21.379310344827587</v>
      </c>
      <c r="J31" s="30">
        <f t="shared" si="5"/>
        <v>99.2</v>
      </c>
      <c r="K31"/>
    </row>
    <row r="32" spans="1:11" s="3" customFormat="1" ht="18.75" customHeight="1">
      <c r="A32" s="15"/>
      <c r="B32" s="15"/>
      <c r="C32" s="15" t="s">
        <v>39</v>
      </c>
      <c r="D32" s="15"/>
      <c r="E32" s="16" t="s">
        <v>40</v>
      </c>
      <c r="F32" s="30">
        <f>F33</f>
        <v>32</v>
      </c>
      <c r="G32" s="30">
        <f>G33</f>
        <v>0</v>
      </c>
      <c r="H32" s="30">
        <f>H33</f>
        <v>0</v>
      </c>
      <c r="I32" s="30"/>
      <c r="J32" s="30"/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32</v>
      </c>
      <c r="G33" s="30">
        <v>0</v>
      </c>
      <c r="H33" s="30">
        <v>0</v>
      </c>
      <c r="I33" s="30"/>
      <c r="J33" s="30"/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2020-07-22T04:34:21Z</dcterms:modified>
</cp:coreProperties>
</file>