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J14" i="1"/>
  <c r="I32"/>
  <c r="I33"/>
  <c r="J17" l="1"/>
  <c r="J18"/>
  <c r="J20"/>
  <c r="I17"/>
  <c r="I18"/>
  <c r="I20"/>
  <c r="J31"/>
  <c r="J33"/>
  <c r="I31"/>
  <c r="G11"/>
  <c r="F32"/>
  <c r="F30"/>
  <c r="H19"/>
  <c r="H11"/>
  <c r="G30" l="1"/>
  <c r="H30"/>
  <c r="H32"/>
  <c r="G32"/>
  <c r="F25"/>
  <c r="H25"/>
  <c r="G25"/>
  <c r="I13"/>
  <c r="I14"/>
  <c r="J30" l="1"/>
  <c r="I30"/>
  <c r="J32"/>
  <c r="G29"/>
  <c r="H29"/>
  <c r="I25"/>
  <c r="J25"/>
  <c r="I26"/>
  <c r="J26"/>
  <c r="J16"/>
  <c r="J22"/>
  <c r="I16"/>
  <c r="J13"/>
  <c r="J29" l="1"/>
  <c r="J12"/>
  <c r="H15"/>
  <c r="H24"/>
  <c r="H28"/>
  <c r="H27" l="1"/>
  <c r="H10"/>
  <c r="H23"/>
  <c r="J37"/>
  <c r="I37"/>
  <c r="H37"/>
  <c r="G37"/>
  <c r="F37"/>
  <c r="F29"/>
  <c r="I29" s="1"/>
  <c r="G24"/>
  <c r="F24"/>
  <c r="F23" s="1"/>
  <c r="J21"/>
  <c r="G19"/>
  <c r="J19" s="1"/>
  <c r="F19"/>
  <c r="I19" s="1"/>
  <c r="G15"/>
  <c r="J15" s="1"/>
  <c r="F15"/>
  <c r="I15" s="1"/>
  <c r="I12"/>
  <c r="J11" l="1"/>
  <c r="G10"/>
  <c r="J10" s="1"/>
  <c r="I24"/>
  <c r="I23"/>
  <c r="G23"/>
  <c r="J23" s="1"/>
  <c r="J24"/>
  <c r="H9"/>
  <c r="F11"/>
  <c r="F10" s="1"/>
  <c r="G28" l="1"/>
  <c r="J28" s="1"/>
  <c r="F28"/>
  <c r="I28" s="1"/>
  <c r="I11"/>
  <c r="G9"/>
  <c r="J9" s="1"/>
  <c r="H8"/>
  <c r="I38"/>
  <c r="G27" l="1"/>
  <c r="J27" s="1"/>
  <c r="F27"/>
  <c r="I27" s="1"/>
  <c r="F9"/>
  <c r="I10"/>
  <c r="G8"/>
  <c r="H7"/>
  <c r="H38"/>
  <c r="G38"/>
  <c r="F38"/>
  <c r="G7" l="1"/>
  <c r="J7" s="1"/>
  <c r="F8"/>
  <c r="I9"/>
  <c r="J8"/>
  <c r="J38"/>
  <c r="F7" l="1"/>
  <c r="I7" s="1"/>
  <c r="I8"/>
</calcChain>
</file>

<file path=xl/sharedStrings.xml><?xml version="1.0" encoding="utf-8"?>
<sst xmlns="http://schemas.openxmlformats.org/spreadsheetml/2006/main" count="84" uniqueCount="54">
  <si>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</si>
  <si>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</si>
  <si>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</si>
  <si>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</si>
  <si>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</si>
  <si>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</si>
  <si>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</si>
  <si>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</si>
  <si>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</si>
  <si>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</si>
  <si>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</si>
  <si>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</si>
  <si>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</si>
  <si>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</si>
  <si>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</si>
  <si>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</si>
  <si>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</si>
  <si>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</si>
  <si>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</si>
  <si>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</si>
  <si>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</si>
  <si>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</si>
  <si>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</si>
  <si>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</si>
  <si>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</si>
  <si>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</si>
  <si>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</si>
  <si>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</si>
  <si>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</si>
  <si>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</si>
  <si>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</si>
  <si>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</si>
  <si>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</si>
  <si>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</si>
  <si>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</si>
  <si>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</si>
  <si>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</si>
  <si>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Содержание аппарата, в том числе Молодежного парламента СГО</t>
  </si>
  <si>
    <t>91 0 00 00060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</si>
  <si>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</si>
  <si>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</si>
  <si>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</si>
  <si>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</si>
  <si>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</si>
  <si>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</si>
  <si>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</si>
  <si>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Сведения об использовании Думой Соликамского городского округа выделяемых бюджетных средств</t>
  </si>
  <si>
    <t>Исполнение к  годовому (%)</t>
  </si>
  <si>
    <t>Исполнение к плану 1 квартала (%)</t>
  </si>
  <si>
    <t>за 1 квартал 2023 года</t>
  </si>
  <si>
    <t>Дума Соликамского городского округа</t>
  </si>
  <si>
    <t>Депутаты, работающие на непостоянной основе</t>
  </si>
  <si>
    <t>Кассовый план 1 квартал 2023 года</t>
  </si>
  <si>
    <t>Кассовый расход за 1 квартал 2023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</si>
</sst>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0"/>
  <sheetViews>
    <sheetView tabSelected="1" zoomScale="70" zoomScaleNormal="70" workbookViewId="0">
      <selection activeCell="H8" sqref="H8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46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49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45</v>
      </c>
      <c r="G4" s="37" t="s">
        <v>52</v>
      </c>
      <c r="H4" s="37" t="s">
        <v>53</v>
      </c>
      <c r="I4" s="31" t="s">
        <v>47</v>
      </c>
      <c r="J4" s="33" t="s">
        <v>48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50</v>
      </c>
      <c r="F7" s="29">
        <f>F8+F27</f>
        <v>11270.8</v>
      </c>
      <c r="G7" s="29">
        <f>G8+G27</f>
        <v>906.69999999999993</v>
      </c>
      <c r="H7" s="29">
        <f>H8+H27</f>
        <v>900.4799999999999</v>
      </c>
      <c r="I7" s="29">
        <f t="shared" ref="I7:I10" si="0">(H7/F7)*100</f>
        <v>7.9894949781736875</v>
      </c>
      <c r="J7" s="29">
        <f t="shared" ref="J7:J10" si="1">(H7/G7)*100</f>
        <v>99.313995808977609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10871.4</v>
      </c>
      <c r="G8" s="29">
        <f>G9+G23</f>
        <v>906.69999999999993</v>
      </c>
      <c r="H8" s="29">
        <f>H9+H23</f>
        <v>900.4799999999999</v>
      </c>
      <c r="I8" s="29">
        <f>(H8/F8)*100</f>
        <v>8.2830178265908696</v>
      </c>
      <c r="J8" s="29">
        <f t="shared" si="1"/>
        <v>99.313995808977609</v>
      </c>
      <c r="K8"/>
    </row>
    <row r="9" spans="1:11" s="3" customFormat="1" ht="37.5" customHeight="1">
      <c r="A9" s="11"/>
      <c r="B9" s="18" t="s">
        <v>35</v>
      </c>
      <c r="C9" s="13"/>
      <c r="D9" s="13"/>
      <c r="E9" s="14" t="s">
        <v>36</v>
      </c>
      <c r="F9" s="29">
        <f>F10</f>
        <v>9818.4</v>
      </c>
      <c r="G9" s="29">
        <f>G10</f>
        <v>906.69999999999993</v>
      </c>
      <c r="H9" s="29">
        <f>H10</f>
        <v>900.4799999999999</v>
      </c>
      <c r="I9" s="29">
        <f t="shared" si="0"/>
        <v>9.1713517477389388</v>
      </c>
      <c r="J9" s="29">
        <f t="shared" si="1"/>
        <v>99.313995808977609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9818.4</v>
      </c>
      <c r="G10" s="29">
        <f>G11+G15+G19+G21</f>
        <v>906.69999999999993</v>
      </c>
      <c r="H10" s="29">
        <f>H11+H15+H19+H21</f>
        <v>900.4799999999999</v>
      </c>
      <c r="I10" s="29">
        <f t="shared" si="0"/>
        <v>9.1713517477389388</v>
      </c>
      <c r="J10" s="29">
        <f t="shared" si="1"/>
        <v>99.313995808977609</v>
      </c>
      <c r="K10"/>
    </row>
    <row r="11" spans="1:11" s="3" customFormat="1" ht="18.75" customHeight="1">
      <c r="A11" s="15"/>
      <c r="B11" s="15"/>
      <c r="C11" s="15" t="s">
        <v>16</v>
      </c>
      <c r="D11" s="15" t="s">
        <v>9</v>
      </c>
      <c r="E11" s="16" t="s">
        <v>37</v>
      </c>
      <c r="F11" s="30">
        <f>F12+F13+F14</f>
        <v>5071</v>
      </c>
      <c r="G11" s="30">
        <f>G12+G13+G14</f>
        <v>835.3</v>
      </c>
      <c r="H11" s="30">
        <f>H12+H13+H14</f>
        <v>832.62999999999988</v>
      </c>
      <c r="I11" s="30">
        <f t="shared" ref="I11:I14" si="2">(H11/F11)*100</f>
        <v>16.419443896667321</v>
      </c>
      <c r="J11" s="30">
        <f t="shared" ref="J11:J14" si="3">(H11/G11)*100</f>
        <v>99.680354363701653</v>
      </c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4069.9</v>
      </c>
      <c r="G12" s="30">
        <v>560.4</v>
      </c>
      <c r="H12" s="30">
        <v>558.17999999999995</v>
      </c>
      <c r="I12" s="30">
        <f t="shared" si="2"/>
        <v>13.71483328828718</v>
      </c>
      <c r="J12" s="30">
        <f t="shared" si="3"/>
        <v>99.603854389721619</v>
      </c>
      <c r="K12"/>
    </row>
    <row r="13" spans="1:11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998.3</v>
      </c>
      <c r="G13" s="30">
        <v>274.89999999999998</v>
      </c>
      <c r="H13" s="30">
        <v>274.45</v>
      </c>
      <c r="I13" s="30">
        <f>(H13/F13)*100</f>
        <v>27.491735951116897</v>
      </c>
      <c r="J13" s="30">
        <f t="shared" si="3"/>
        <v>99.836304110585672</v>
      </c>
      <c r="K13"/>
    </row>
    <row r="14" spans="1:11" s="3" customFormat="1" ht="18.75" customHeight="1">
      <c r="A14" s="15"/>
      <c r="B14" s="15"/>
      <c r="C14" s="15"/>
      <c r="D14" s="15" t="s">
        <v>20</v>
      </c>
      <c r="E14" s="17" t="s">
        <v>21</v>
      </c>
      <c r="F14" s="30">
        <v>2.8</v>
      </c>
      <c r="G14" s="30">
        <v>0</v>
      </c>
      <c r="H14" s="30">
        <v>0</v>
      </c>
      <c r="I14" s="30">
        <f t="shared" si="2"/>
        <v>0</v>
      </c>
      <c r="J14" s="30" t="e">
        <f t="shared" si="3"/>
        <v>#DIV/0!</v>
      </c>
      <c r="K14"/>
    </row>
    <row r="15" spans="1:11" s="3" customFormat="1" ht="18.75" customHeight="1">
      <c r="A15" s="15"/>
      <c r="B15" s="15"/>
      <c r="C15" s="15" t="s">
        <v>38</v>
      </c>
      <c r="D15" s="15" t="s">
        <v>9</v>
      </c>
      <c r="E15" s="16" t="s">
        <v>51</v>
      </c>
      <c r="F15" s="30">
        <f>F16+F17+F18</f>
        <v>4628.3999999999996</v>
      </c>
      <c r="G15" s="30">
        <f>G16+G17+G18</f>
        <v>71.400000000000006</v>
      </c>
      <c r="H15" s="30">
        <f>H16+H17+H18</f>
        <v>67.849999999999994</v>
      </c>
      <c r="I15" s="30">
        <f t="shared" ref="I15:I33" si="4">(H15/F15)*100</f>
        <v>1.4659493561489931</v>
      </c>
      <c r="J15" s="30">
        <f t="shared" ref="J15:J33" si="5">(H15/G15)*100</f>
        <v>95.028011204481771</v>
      </c>
      <c r="K15"/>
    </row>
    <row r="16" spans="1:11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4628.3999999999996</v>
      </c>
      <c r="G16" s="30">
        <v>71.400000000000006</v>
      </c>
      <c r="H16" s="30">
        <v>67.849999999999994</v>
      </c>
      <c r="I16" s="30">
        <f t="shared" si="4"/>
        <v>1.4659493561489931</v>
      </c>
      <c r="J16" s="30">
        <f t="shared" si="5"/>
        <v>95.028011204481771</v>
      </c>
      <c r="K16"/>
    </row>
    <row r="17" spans="1:11" s="3" customFormat="1" ht="18.75" hidden="1" customHeight="1">
      <c r="A17" s="15"/>
      <c r="B17" s="15"/>
      <c r="C17" s="15"/>
      <c r="D17" s="15" t="s">
        <v>18</v>
      </c>
      <c r="E17" s="17" t="s">
        <v>19</v>
      </c>
      <c r="F17" s="30">
        <v>0</v>
      </c>
      <c r="G17" s="30">
        <v>0</v>
      </c>
      <c r="H17" s="30">
        <v>0</v>
      </c>
      <c r="I17" s="30" t="e">
        <f t="shared" si="4"/>
        <v>#DIV/0!</v>
      </c>
      <c r="J17" s="30" t="e">
        <f t="shared" si="5"/>
        <v>#DIV/0!</v>
      </c>
      <c r="K17"/>
    </row>
    <row r="18" spans="1:11" s="3" customFormat="1" ht="18.75" hidden="1" customHeight="1">
      <c r="A18" s="15"/>
      <c r="B18" s="15"/>
      <c r="C18" s="15"/>
      <c r="D18" s="15" t="s">
        <v>39</v>
      </c>
      <c r="E18" s="17" t="s">
        <v>40</v>
      </c>
      <c r="F18" s="30">
        <v>0</v>
      </c>
      <c r="G18" s="30">
        <v>0</v>
      </c>
      <c r="H18" s="30">
        <v>0</v>
      </c>
      <c r="I18" s="30" t="e">
        <f t="shared" si="4"/>
        <v>#DIV/0!</v>
      </c>
      <c r="J18" s="30" t="e">
        <f t="shared" si="5"/>
        <v>#DIV/0!</v>
      </c>
      <c r="K18"/>
    </row>
    <row r="19" spans="1:11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119</v>
      </c>
      <c r="G19" s="30">
        <f>G20</f>
        <v>0</v>
      </c>
      <c r="H19" s="30">
        <f>H20</f>
        <v>0</v>
      </c>
      <c r="I19" s="30">
        <f t="shared" si="4"/>
        <v>0</v>
      </c>
      <c r="J19" s="30" t="e">
        <f t="shared" si="5"/>
        <v>#DIV/0!</v>
      </c>
      <c r="K19"/>
    </row>
    <row r="20" spans="1:11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119</v>
      </c>
      <c r="G20" s="30">
        <v>0</v>
      </c>
      <c r="H20" s="30">
        <v>0</v>
      </c>
      <c r="I20" s="30">
        <f t="shared" si="4"/>
        <v>0</v>
      </c>
      <c r="J20" s="30" t="e">
        <f t="shared" si="5"/>
        <v>#DIV/0!</v>
      </c>
      <c r="K20"/>
    </row>
    <row r="21" spans="1:11" s="3" customFormat="1" ht="18.75" hidden="1" customHeight="1">
      <c r="A21" s="15"/>
      <c r="B21" s="15"/>
      <c r="C21" s="15" t="s">
        <v>41</v>
      </c>
      <c r="D21" s="15" t="s">
        <v>9</v>
      </c>
      <c r="E21" s="16" t="s">
        <v>42</v>
      </c>
      <c r="F21" s="30"/>
      <c r="G21" s="30"/>
      <c r="H21" s="30"/>
      <c r="I21" s="30"/>
      <c r="J21" s="30" t="e">
        <f t="shared" si="5"/>
        <v>#DIV/0!</v>
      </c>
      <c r="K21"/>
    </row>
    <row r="22" spans="1:11" s="3" customFormat="1" ht="18.75" hidden="1" customHeight="1">
      <c r="A22" s="15"/>
      <c r="B22" s="15"/>
      <c r="C22" s="15"/>
      <c r="D22" s="15" t="s">
        <v>39</v>
      </c>
      <c r="E22" s="17" t="s">
        <v>40</v>
      </c>
      <c r="F22" s="30"/>
      <c r="G22" s="30"/>
      <c r="H22" s="30"/>
      <c r="I22" s="30"/>
      <c r="J22" s="30" t="e">
        <f t="shared" si="5"/>
        <v>#DIV/0!</v>
      </c>
      <c r="K22"/>
    </row>
    <row r="23" spans="1:11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1053</v>
      </c>
      <c r="G23" s="29">
        <f t="shared" ref="G23:H24" si="6">G24</f>
        <v>0</v>
      </c>
      <c r="H23" s="29">
        <f t="shared" si="6"/>
        <v>0</v>
      </c>
      <c r="I23" s="29">
        <f t="shared" si="4"/>
        <v>0</v>
      </c>
      <c r="J23" s="29" t="e">
        <f t="shared" si="5"/>
        <v>#DIV/0!</v>
      </c>
      <c r="K23"/>
    </row>
    <row r="24" spans="1:11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1053</v>
      </c>
      <c r="G24" s="29">
        <f t="shared" si="6"/>
        <v>0</v>
      </c>
      <c r="H24" s="29">
        <f t="shared" si="6"/>
        <v>0</v>
      </c>
      <c r="I24" s="29">
        <f t="shared" si="4"/>
        <v>0</v>
      </c>
      <c r="J24" s="29" t="e">
        <f t="shared" si="5"/>
        <v>#DIV/0!</v>
      </c>
      <c r="K24"/>
    </row>
    <row r="25" spans="1:11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1053</v>
      </c>
      <c r="G25" s="30">
        <f>G26</f>
        <v>0</v>
      </c>
      <c r="H25" s="30">
        <f>H26</f>
        <v>0</v>
      </c>
      <c r="I25" s="30">
        <f t="shared" si="4"/>
        <v>0</v>
      </c>
      <c r="J25" s="30" t="e">
        <f t="shared" si="5"/>
        <v>#DIV/0!</v>
      </c>
      <c r="K25"/>
    </row>
    <row r="26" spans="1:11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1053</v>
      </c>
      <c r="G26" s="30">
        <v>0</v>
      </c>
      <c r="H26" s="30">
        <v>0</v>
      </c>
      <c r="I26" s="30">
        <f t="shared" si="4"/>
        <v>0</v>
      </c>
      <c r="J26" s="30" t="e">
        <f t="shared" si="5"/>
        <v>#DIV/0!</v>
      </c>
      <c r="K26"/>
    </row>
    <row r="27" spans="1:11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399.4</v>
      </c>
      <c r="G27" s="29">
        <f t="shared" ref="G27:H30" si="7">G28</f>
        <v>0</v>
      </c>
      <c r="H27" s="29">
        <f t="shared" si="7"/>
        <v>0</v>
      </c>
      <c r="I27" s="29">
        <f t="shared" si="4"/>
        <v>0</v>
      </c>
      <c r="J27" s="29" t="e">
        <f t="shared" si="5"/>
        <v>#DIV/0!</v>
      </c>
    </row>
    <row r="28" spans="1:11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399.4</v>
      </c>
      <c r="G28" s="29">
        <f t="shared" si="7"/>
        <v>0</v>
      </c>
      <c r="H28" s="29">
        <f t="shared" si="7"/>
        <v>0</v>
      </c>
      <c r="I28" s="29">
        <f t="shared" si="4"/>
        <v>0</v>
      </c>
      <c r="J28" s="29" t="e">
        <f t="shared" si="5"/>
        <v>#DIV/0!</v>
      </c>
    </row>
    <row r="29" spans="1:11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399.4</v>
      </c>
      <c r="G29" s="30">
        <f>G30+G32</f>
        <v>0</v>
      </c>
      <c r="H29" s="30">
        <f>H30+H32</f>
        <v>0</v>
      </c>
      <c r="I29" s="30">
        <f t="shared" si="4"/>
        <v>0</v>
      </c>
      <c r="J29" s="30" t="e">
        <f t="shared" si="5"/>
        <v>#DIV/0!</v>
      </c>
      <c r="K29"/>
    </row>
    <row r="30" spans="1:11" s="3" customFormat="1" ht="18.75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57</v>
      </c>
      <c r="G30" s="30">
        <f t="shared" si="7"/>
        <v>0</v>
      </c>
      <c r="H30" s="30">
        <f t="shared" si="7"/>
        <v>0</v>
      </c>
      <c r="I30" s="30">
        <f t="shared" si="4"/>
        <v>0</v>
      </c>
      <c r="J30" s="30" t="e">
        <f t="shared" si="5"/>
        <v>#DIV/0!</v>
      </c>
      <c r="K30"/>
    </row>
    <row r="31" spans="1:11" s="3" customFormat="1" ht="18.75" customHeight="1">
      <c r="A31" s="15"/>
      <c r="B31" s="15"/>
      <c r="C31" s="15"/>
      <c r="D31" s="15" t="s">
        <v>18</v>
      </c>
      <c r="E31" s="17" t="s">
        <v>19</v>
      </c>
      <c r="F31" s="30">
        <v>57</v>
      </c>
      <c r="G31" s="30">
        <v>0</v>
      </c>
      <c r="H31" s="30">
        <v>0</v>
      </c>
      <c r="I31" s="30">
        <f t="shared" si="4"/>
        <v>0</v>
      </c>
      <c r="J31" s="30" t="e">
        <f t="shared" si="5"/>
        <v>#DIV/0!</v>
      </c>
      <c r="K31"/>
    </row>
    <row r="32" spans="1:11" s="3" customFormat="1" ht="18.75" customHeight="1">
      <c r="A32" s="15"/>
      <c r="B32" s="15"/>
      <c r="C32" s="15" t="s">
        <v>38</v>
      </c>
      <c r="D32" s="15"/>
      <c r="E32" s="16" t="s">
        <v>51</v>
      </c>
      <c r="F32" s="30">
        <f>F33</f>
        <v>342.4</v>
      </c>
      <c r="G32" s="30">
        <f>G33</f>
        <v>0</v>
      </c>
      <c r="H32" s="30">
        <f>H33</f>
        <v>0</v>
      </c>
      <c r="I32" s="30">
        <f t="shared" si="4"/>
        <v>0</v>
      </c>
      <c r="J32" s="30" t="e">
        <f t="shared" si="5"/>
        <v>#DIV/0!</v>
      </c>
      <c r="K32"/>
    </row>
    <row r="33" spans="1:11" s="3" customFormat="1" ht="18.75" customHeight="1">
      <c r="A33" s="15"/>
      <c r="B33" s="15"/>
      <c r="C33" s="15"/>
      <c r="D33" s="15" t="s">
        <v>18</v>
      </c>
      <c r="E33" s="17" t="s">
        <v>19</v>
      </c>
      <c r="F33" s="30">
        <v>342.4</v>
      </c>
      <c r="G33" s="30">
        <v>0</v>
      </c>
      <c r="H33" s="30">
        <v>0</v>
      </c>
      <c r="I33" s="30">
        <f t="shared" si="4"/>
        <v>0</v>
      </c>
      <c r="J33" s="30" t="e">
        <f t="shared" si="5"/>
        <v>#DIV/0!</v>
      </c>
      <c r="K33"/>
    </row>
    <row r="34" spans="1:11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 s="21"/>
      <c r="K34"/>
    </row>
    <row r="35" spans="1:11" s="3" customFormat="1" ht="19.5" hidden="1" customHeight="1">
      <c r="A35" s="1"/>
      <c r="B35" s="1"/>
      <c r="C35" s="1"/>
      <c r="D35" s="1"/>
      <c r="E35" s="22" t="s">
        <v>43</v>
      </c>
      <c r="F35" s="23">
        <v>991537</v>
      </c>
      <c r="G35" s="23">
        <v>991537</v>
      </c>
      <c r="H35" s="23">
        <v>991537</v>
      </c>
      <c r="I35" s="23">
        <v>991537</v>
      </c>
      <c r="J35" s="23">
        <v>991537</v>
      </c>
      <c r="K35"/>
    </row>
    <row r="36" spans="1:11" s="3" customFormat="1" ht="18.75" hidden="1" customHeight="1" thickBot="1">
      <c r="A36" s="1"/>
      <c r="B36" s="1"/>
      <c r="C36" s="1"/>
      <c r="D36" s="1"/>
      <c r="E36" s="22" t="s">
        <v>44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 s="24">
        <v>1183795.3999999999</v>
      </c>
      <c r="K36"/>
    </row>
    <row r="37" spans="1:11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 s="25">
        <f>SUM(J35:J36)</f>
        <v>2175332.4</v>
      </c>
      <c r="K37"/>
    </row>
    <row r="38" spans="1:11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 s="26" t="e">
        <f>#REF!-J35-J36</f>
        <v>#REF!</v>
      </c>
      <c r="K38"/>
    </row>
    <row r="39" spans="1:11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 s="21"/>
      <c r="K39"/>
    </row>
    <row r="40" spans="1:11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 s="21"/>
      <c r="K40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2023-11-28T11:55:52Z</dcterms:modified>
</cp:coreProperties>
</file>