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G15" i="1"/>
  <c r="J14"/>
  <c r="I33"/>
  <c r="J17" l="1"/>
  <c r="J18"/>
  <c r="J20"/>
  <c r="I17"/>
  <c r="I18"/>
  <c r="I20"/>
  <c r="J31"/>
  <c r="J33"/>
  <c r="I31"/>
  <c r="G11"/>
  <c r="F32"/>
  <c r="F30"/>
  <c r="H19"/>
  <c r="H11"/>
  <c r="G30" l="1"/>
  <c r="H30"/>
  <c r="H32"/>
  <c r="I32" s="1"/>
  <c r="G32"/>
  <c r="F25"/>
  <c r="H25"/>
  <c r="G25"/>
  <c r="I13"/>
  <c r="I14"/>
  <c r="J30" l="1"/>
  <c r="I30"/>
  <c r="J32"/>
  <c r="G29"/>
  <c r="H29"/>
  <c r="I25"/>
  <c r="J25"/>
  <c r="I26"/>
  <c r="J26"/>
  <c r="J16"/>
  <c r="J22"/>
  <c r="I16"/>
  <c r="J13"/>
  <c r="J29" l="1"/>
  <c r="J12"/>
  <c r="H15"/>
  <c r="H24"/>
  <c r="H28"/>
  <c r="H27" l="1"/>
  <c r="H10"/>
  <c r="H23"/>
  <c r="J37"/>
  <c r="I37"/>
  <c r="H37"/>
  <c r="G37"/>
  <c r="F37"/>
  <c r="F29"/>
  <c r="I29" s="1"/>
  <c r="G24"/>
  <c r="F24"/>
  <c r="F23" s="1"/>
  <c r="J21"/>
  <c r="G19"/>
  <c r="J19" s="1"/>
  <c r="F19"/>
  <c r="I19" s="1"/>
  <c r="J15"/>
  <c r="F15"/>
  <c r="I15" s="1"/>
  <c r="I12"/>
  <c r="J11" l="1"/>
  <c r="G10"/>
  <c r="J10" s="1"/>
  <c r="I24"/>
  <c r="I23"/>
  <c r="G23"/>
  <c r="J23" s="1"/>
  <c r="J24"/>
  <c r="H9"/>
  <c r="F11"/>
  <c r="F10" s="1"/>
  <c r="G28" l="1"/>
  <c r="J28" s="1"/>
  <c r="F28"/>
  <c r="I28" s="1"/>
  <c r="I11"/>
  <c r="G9"/>
  <c r="J9" s="1"/>
  <c r="H8"/>
  <c r="I38"/>
  <c r="G27" l="1"/>
  <c r="J27" s="1"/>
  <c r="F27"/>
  <c r="I27" s="1"/>
  <c r="F9"/>
  <c r="I10"/>
  <c r="G8"/>
  <c r="H7"/>
  <c r="H38"/>
  <c r="G38"/>
  <c r="F38"/>
  <c r="G7" l="1"/>
  <c r="J7" s="1"/>
  <c r="F8"/>
  <c r="I9"/>
  <c r="J8"/>
  <c r="J38"/>
  <c r="F7" l="1"/>
  <c r="I7" s="1"/>
  <c r="I8"/>
</calcChain>
</file>

<file path=xl/sharedStrings.xml><?xml version="1.0" encoding="utf-8"?>
<sst xmlns="http://schemas.openxmlformats.org/spreadsheetml/2006/main" count="84" uniqueCount="54">
  <si>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</si>
  <si>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</si>
  <si>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</si>
  <si>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</si>
  <si>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</si>
  <si>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</si>
  <si>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</si>
  <si>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</si>
  <si>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</si>
  <si>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</si>
  <si>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</si>
  <si>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</si>
  <si>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</si>
  <si>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</si>
  <si>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</si>
  <si>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</si>
  <si>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</si>
  <si>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</si>
  <si>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</si>
  <si>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</si>
  <si>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</si>
  <si>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</si>
  <si>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</si>
  <si>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</si>
  <si>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</si>
  <si>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</si>
  <si>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</si>
  <si>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</si>
  <si>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</si>
  <si>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</si>
  <si>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</si>
  <si>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</si>
  <si>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</si>
  <si>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</si>
  <si>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</si>
  <si>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</si>
  <si>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</si>
  <si>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Содержание аппарата, в том числе Молодежного парламента СГО</t>
  </si>
  <si>
    <t>91 0 00 00060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</si>
  <si>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</si>
  <si>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</si>
  <si>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</si>
  <si>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</si>
  <si>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</si>
  <si>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</si>
  <si>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</si>
  <si>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Сведения об использовании Думой Соликамского городского округа выделяемых бюджетных средств</t>
  </si>
  <si>
    <t>Исполнение к  годовому (%)</t>
  </si>
  <si>
    <t>Дума Соликамского городского округа</t>
  </si>
  <si>
    <t>Депутаты, работающие на непостоянной основе</t>
  </si>
  <si>
    <t>за 1 полугодие 2023 года</t>
  </si>
  <si>
    <t>Кассовый расход за 1 полугодие 2023 года</t>
  </si>
  <si>
    <t>Исполнение к плану 1 полугодия (%)</t>
  </si>
  <si>
    <t>Кассовый план 1 полугодия 2023 года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</si>
</sst>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0"/>
  <sheetViews>
    <sheetView tabSelected="1" zoomScale="70" zoomScaleNormal="70" workbookViewId="0">
      <selection activeCell="H6" sqref="H6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46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50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45</v>
      </c>
      <c r="G4" s="37" t="s">
        <v>53</v>
      </c>
      <c r="H4" s="37" t="s">
        <v>51</v>
      </c>
      <c r="I4" s="31" t="s">
        <v>47</v>
      </c>
      <c r="J4" s="33" t="s">
        <v>52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48</v>
      </c>
      <c r="F7" s="29">
        <f>F8+F27</f>
        <v>11270.8</v>
      </c>
      <c r="G7" s="29">
        <f>G8+G27</f>
        <v>2224.7000000000003</v>
      </c>
      <c r="H7" s="29">
        <f>H8+H27</f>
        <v>2206.1999999999998</v>
      </c>
      <c r="I7" s="29">
        <f t="shared" ref="I7:I10" si="0">(H7/F7)*100</f>
        <v>19.57447563615715</v>
      </c>
      <c r="J7" s="29">
        <f t="shared" ref="J7:J10" si="1">(H7/G7)*100</f>
        <v>99.168427203667889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10871.4</v>
      </c>
      <c r="G8" s="29">
        <f>G9+G23</f>
        <v>1965.5000000000002</v>
      </c>
      <c r="H8" s="29">
        <f>H9+H23</f>
        <v>1946.9999999999998</v>
      </c>
      <c r="I8" s="29">
        <f>(H8/F8)*100</f>
        <v>17.909376897179754</v>
      </c>
      <c r="J8" s="29">
        <f t="shared" si="1"/>
        <v>99.058763673365533</v>
      </c>
      <c r="K8"/>
    </row>
    <row r="9" spans="1:11" s="3" customFormat="1" ht="37.5" customHeight="1">
      <c r="A9" s="11"/>
      <c r="B9" s="18" t="s">
        <v>35</v>
      </c>
      <c r="C9" s="13"/>
      <c r="D9" s="13"/>
      <c r="E9" s="14" t="s">
        <v>36</v>
      </c>
      <c r="F9" s="29">
        <f>F10</f>
        <v>9818.4</v>
      </c>
      <c r="G9" s="29">
        <f>G10</f>
        <v>1935.5000000000002</v>
      </c>
      <c r="H9" s="29">
        <f>H10</f>
        <v>1918.9999999999998</v>
      </c>
      <c r="I9" s="29">
        <f t="shared" si="0"/>
        <v>19.544936038458403</v>
      </c>
      <c r="J9" s="29">
        <f t="shared" si="1"/>
        <v>99.147507104107447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9818.4</v>
      </c>
      <c r="G10" s="29">
        <f>G11+G15+G19+G21</f>
        <v>1935.5000000000002</v>
      </c>
      <c r="H10" s="29">
        <f>H11+H15+H19+H21</f>
        <v>1918.9999999999998</v>
      </c>
      <c r="I10" s="29">
        <f t="shared" si="0"/>
        <v>19.544936038458403</v>
      </c>
      <c r="J10" s="29">
        <f t="shared" si="1"/>
        <v>99.147507104107447</v>
      </c>
      <c r="K10"/>
    </row>
    <row r="11" spans="1:11" s="3" customFormat="1" ht="18.75" customHeight="1">
      <c r="A11" s="15"/>
      <c r="B11" s="15"/>
      <c r="C11" s="15" t="s">
        <v>16</v>
      </c>
      <c r="D11" s="15" t="s">
        <v>9</v>
      </c>
      <c r="E11" s="16" t="s">
        <v>37</v>
      </c>
      <c r="F11" s="30">
        <f>F12+F13+F14</f>
        <v>5071</v>
      </c>
      <c r="G11" s="30">
        <f>G12+G13+G14</f>
        <v>1701.8000000000002</v>
      </c>
      <c r="H11" s="30">
        <f>H12+H13+H14</f>
        <v>1700.3</v>
      </c>
      <c r="I11" s="30">
        <f t="shared" ref="I11:I14" si="2">(H11/F11)*100</f>
        <v>33.529875764149082</v>
      </c>
      <c r="J11" s="30">
        <f t="shared" ref="J11:J14" si="3">(H11/G11)*100</f>
        <v>99.911858032671276</v>
      </c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4071</v>
      </c>
      <c r="G12" s="30">
        <v>1393.7</v>
      </c>
      <c r="H12" s="30">
        <v>1392.5</v>
      </c>
      <c r="I12" s="30">
        <f t="shared" si="2"/>
        <v>34.205354949643827</v>
      </c>
      <c r="J12" s="30">
        <f t="shared" si="3"/>
        <v>99.913898256439694</v>
      </c>
      <c r="K12"/>
    </row>
    <row r="13" spans="1:11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997.2</v>
      </c>
      <c r="G13" s="30">
        <v>308.10000000000002</v>
      </c>
      <c r="H13" s="30">
        <v>307.8</v>
      </c>
      <c r="I13" s="30">
        <f>(H13/F13)*100</f>
        <v>30.866425992779785</v>
      </c>
      <c r="J13" s="30">
        <f t="shared" si="3"/>
        <v>99.902629016553064</v>
      </c>
      <c r="K13"/>
    </row>
    <row r="14" spans="1:11" s="3" customFormat="1" ht="18.75" customHeight="1">
      <c r="A14" s="15"/>
      <c r="B14" s="15"/>
      <c r="C14" s="15"/>
      <c r="D14" s="15" t="s">
        <v>20</v>
      </c>
      <c r="E14" s="17" t="s">
        <v>21</v>
      </c>
      <c r="F14" s="30">
        <v>2.8</v>
      </c>
      <c r="G14" s="30">
        <v>0</v>
      </c>
      <c r="H14" s="30">
        <v>0</v>
      </c>
      <c r="I14" s="30">
        <f t="shared" si="2"/>
        <v>0</v>
      </c>
      <c r="J14" s="30" t="e">
        <f t="shared" si="3"/>
        <v>#DIV/0!</v>
      </c>
      <c r="K14"/>
    </row>
    <row r="15" spans="1:11" s="3" customFormat="1" ht="18.75" customHeight="1">
      <c r="A15" s="15"/>
      <c r="B15" s="15"/>
      <c r="C15" s="15" t="s">
        <v>38</v>
      </c>
      <c r="D15" s="15" t="s">
        <v>9</v>
      </c>
      <c r="E15" s="16" t="s">
        <v>49</v>
      </c>
      <c r="F15" s="30">
        <f>F16+F17+F18</f>
        <v>4628.3999999999996</v>
      </c>
      <c r="G15" s="30">
        <f>G16+G17+G18</f>
        <v>228.5</v>
      </c>
      <c r="H15" s="30">
        <f>H16+H17+H18</f>
        <v>213.6</v>
      </c>
      <c r="I15" s="30">
        <f t="shared" ref="I15:I33" si="4">(H15/F15)*100</f>
        <v>4.6149857402126004</v>
      </c>
      <c r="J15" s="30">
        <f t="shared" ref="J15:J33" si="5">(H15/G15)*100</f>
        <v>93.479212253829331</v>
      </c>
      <c r="K15"/>
    </row>
    <row r="16" spans="1:11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4628.3999999999996</v>
      </c>
      <c r="G16" s="30">
        <v>228.5</v>
      </c>
      <c r="H16" s="30">
        <v>213.6</v>
      </c>
      <c r="I16" s="30">
        <f t="shared" si="4"/>
        <v>4.6149857402126004</v>
      </c>
      <c r="J16" s="30">
        <f t="shared" si="5"/>
        <v>93.479212253829331</v>
      </c>
      <c r="K16"/>
    </row>
    <row r="17" spans="1:11" s="3" customFormat="1" ht="18.75" hidden="1" customHeight="1">
      <c r="A17" s="15"/>
      <c r="B17" s="15"/>
      <c r="C17" s="15"/>
      <c r="D17" s="15" t="s">
        <v>18</v>
      </c>
      <c r="E17" s="17" t="s">
        <v>19</v>
      </c>
      <c r="F17" s="30">
        <v>0</v>
      </c>
      <c r="G17" s="30">
        <v>0</v>
      </c>
      <c r="H17" s="30">
        <v>0</v>
      </c>
      <c r="I17" s="30" t="e">
        <f t="shared" si="4"/>
        <v>#DIV/0!</v>
      </c>
      <c r="J17" s="30" t="e">
        <f t="shared" si="5"/>
        <v>#DIV/0!</v>
      </c>
      <c r="K17"/>
    </row>
    <row r="18" spans="1:11" s="3" customFormat="1" ht="18.75" hidden="1" customHeight="1">
      <c r="A18" s="15"/>
      <c r="B18" s="15"/>
      <c r="C18" s="15"/>
      <c r="D18" s="15" t="s">
        <v>39</v>
      </c>
      <c r="E18" s="17" t="s">
        <v>40</v>
      </c>
      <c r="F18" s="30">
        <v>0</v>
      </c>
      <c r="G18" s="30">
        <v>0</v>
      </c>
      <c r="H18" s="30">
        <v>0</v>
      </c>
      <c r="I18" s="30" t="e">
        <f t="shared" si="4"/>
        <v>#DIV/0!</v>
      </c>
      <c r="J18" s="30" t="e">
        <f t="shared" si="5"/>
        <v>#DIV/0!</v>
      </c>
      <c r="K18"/>
    </row>
    <row r="19" spans="1:11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119</v>
      </c>
      <c r="G19" s="30">
        <f>G20</f>
        <v>5.2</v>
      </c>
      <c r="H19" s="30">
        <f>H20</f>
        <v>5.0999999999999996</v>
      </c>
      <c r="I19" s="30">
        <f t="shared" si="4"/>
        <v>4.2857142857142856</v>
      </c>
      <c r="J19" s="30">
        <f t="shared" si="5"/>
        <v>98.076923076923066</v>
      </c>
      <c r="K19"/>
    </row>
    <row r="20" spans="1:11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119</v>
      </c>
      <c r="G20" s="30">
        <v>5.2</v>
      </c>
      <c r="H20" s="30">
        <v>5.0999999999999996</v>
      </c>
      <c r="I20" s="30">
        <f t="shared" si="4"/>
        <v>4.2857142857142856</v>
      </c>
      <c r="J20" s="30">
        <f t="shared" si="5"/>
        <v>98.076923076923066</v>
      </c>
      <c r="K20"/>
    </row>
    <row r="21" spans="1:11" s="3" customFormat="1" ht="18.75" hidden="1" customHeight="1">
      <c r="A21" s="15"/>
      <c r="B21" s="15"/>
      <c r="C21" s="15" t="s">
        <v>41</v>
      </c>
      <c r="D21" s="15" t="s">
        <v>9</v>
      </c>
      <c r="E21" s="16" t="s">
        <v>42</v>
      </c>
      <c r="F21" s="30"/>
      <c r="G21" s="30"/>
      <c r="H21" s="30"/>
      <c r="I21" s="30"/>
      <c r="J21" s="30" t="e">
        <f t="shared" si="5"/>
        <v>#DIV/0!</v>
      </c>
      <c r="K21"/>
    </row>
    <row r="22" spans="1:11" s="3" customFormat="1" ht="18.75" hidden="1" customHeight="1">
      <c r="A22" s="15"/>
      <c r="B22" s="15"/>
      <c r="C22" s="15"/>
      <c r="D22" s="15" t="s">
        <v>39</v>
      </c>
      <c r="E22" s="17" t="s">
        <v>40</v>
      </c>
      <c r="F22" s="30"/>
      <c r="G22" s="30"/>
      <c r="H22" s="30"/>
      <c r="I22" s="30"/>
      <c r="J22" s="30" t="e">
        <f t="shared" si="5"/>
        <v>#DIV/0!</v>
      </c>
      <c r="K22"/>
    </row>
    <row r="23" spans="1:11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1053</v>
      </c>
      <c r="G23" s="29">
        <f t="shared" ref="G23:H24" si="6">G24</f>
        <v>30</v>
      </c>
      <c r="H23" s="29">
        <f t="shared" si="6"/>
        <v>28</v>
      </c>
      <c r="I23" s="29">
        <f t="shared" si="4"/>
        <v>2.6590693257359925</v>
      </c>
      <c r="J23" s="29">
        <f t="shared" si="5"/>
        <v>93.333333333333329</v>
      </c>
      <c r="K23"/>
    </row>
    <row r="24" spans="1:11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1053</v>
      </c>
      <c r="G24" s="29">
        <f t="shared" si="6"/>
        <v>30</v>
      </c>
      <c r="H24" s="29">
        <f t="shared" si="6"/>
        <v>28</v>
      </c>
      <c r="I24" s="29">
        <f t="shared" si="4"/>
        <v>2.6590693257359925</v>
      </c>
      <c r="J24" s="29">
        <f t="shared" si="5"/>
        <v>93.333333333333329</v>
      </c>
      <c r="K24"/>
    </row>
    <row r="25" spans="1:11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1053</v>
      </c>
      <c r="G25" s="30">
        <f>G26</f>
        <v>30</v>
      </c>
      <c r="H25" s="30">
        <f>H26</f>
        <v>28</v>
      </c>
      <c r="I25" s="30">
        <f t="shared" si="4"/>
        <v>2.6590693257359925</v>
      </c>
      <c r="J25" s="30">
        <f t="shared" si="5"/>
        <v>93.333333333333329</v>
      </c>
      <c r="K25"/>
    </row>
    <row r="26" spans="1:11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1053</v>
      </c>
      <c r="G26" s="30">
        <v>30</v>
      </c>
      <c r="H26" s="30">
        <v>28</v>
      </c>
      <c r="I26" s="30">
        <f t="shared" si="4"/>
        <v>2.6590693257359925</v>
      </c>
      <c r="J26" s="30">
        <f t="shared" si="5"/>
        <v>93.333333333333329</v>
      </c>
      <c r="K26"/>
    </row>
    <row r="27" spans="1:11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399.4</v>
      </c>
      <c r="G27" s="29">
        <f t="shared" ref="G27:H30" si="7">G28</f>
        <v>259.2</v>
      </c>
      <c r="H27" s="29">
        <f t="shared" si="7"/>
        <v>259.2</v>
      </c>
      <c r="I27" s="29">
        <f t="shared" si="4"/>
        <v>64.897346019028546</v>
      </c>
      <c r="J27" s="29">
        <f t="shared" si="5"/>
        <v>100</v>
      </c>
    </row>
    <row r="28" spans="1:11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399.4</v>
      </c>
      <c r="G28" s="29">
        <f t="shared" si="7"/>
        <v>259.2</v>
      </c>
      <c r="H28" s="29">
        <f t="shared" si="7"/>
        <v>259.2</v>
      </c>
      <c r="I28" s="29">
        <f t="shared" si="4"/>
        <v>64.897346019028546</v>
      </c>
      <c r="J28" s="29">
        <f t="shared" si="5"/>
        <v>100</v>
      </c>
    </row>
    <row r="29" spans="1:11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399.4</v>
      </c>
      <c r="G29" s="30">
        <f>G30+G32</f>
        <v>259.2</v>
      </c>
      <c r="H29" s="30">
        <f>H30+H32</f>
        <v>259.2</v>
      </c>
      <c r="I29" s="30">
        <f t="shared" si="4"/>
        <v>64.897346019028546</v>
      </c>
      <c r="J29" s="30">
        <f t="shared" si="5"/>
        <v>100</v>
      </c>
      <c r="K29"/>
    </row>
    <row r="30" spans="1:11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57</v>
      </c>
      <c r="G30" s="30">
        <f t="shared" si="7"/>
        <v>0</v>
      </c>
      <c r="H30" s="30">
        <f t="shared" si="7"/>
        <v>0</v>
      </c>
      <c r="I30" s="30">
        <f t="shared" si="4"/>
        <v>0</v>
      </c>
      <c r="J30" s="30" t="e">
        <f t="shared" si="5"/>
        <v>#DIV/0!</v>
      </c>
      <c r="K30"/>
    </row>
    <row r="31" spans="1:11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57</v>
      </c>
      <c r="G31" s="30">
        <v>0</v>
      </c>
      <c r="H31" s="30">
        <v>0</v>
      </c>
      <c r="I31" s="30">
        <f t="shared" si="4"/>
        <v>0</v>
      </c>
      <c r="J31" s="30" t="e">
        <f t="shared" si="5"/>
        <v>#DIV/0!</v>
      </c>
      <c r="K31"/>
    </row>
    <row r="32" spans="1:11" s="3" customFormat="1" ht="18.75" customHeight="1">
      <c r="A32" s="15"/>
      <c r="B32" s="15"/>
      <c r="C32" s="15" t="s">
        <v>38</v>
      </c>
      <c r="D32" s="15"/>
      <c r="E32" s="16" t="s">
        <v>49</v>
      </c>
      <c r="F32" s="30">
        <f>F33</f>
        <v>342.4</v>
      </c>
      <c r="G32" s="30">
        <f>G33</f>
        <v>259.2</v>
      </c>
      <c r="H32" s="30">
        <f>H33</f>
        <v>259.2</v>
      </c>
      <c r="I32" s="30">
        <f t="shared" si="4"/>
        <v>75.700934579439249</v>
      </c>
      <c r="J32" s="30">
        <f t="shared" si="5"/>
        <v>100</v>
      </c>
      <c r="K32"/>
    </row>
    <row r="33" spans="1:11" s="3" customFormat="1" ht="18.75" customHeight="1">
      <c r="A33" s="15"/>
      <c r="B33" s="15"/>
      <c r="C33" s="15"/>
      <c r="D33" s="15" t="s">
        <v>18</v>
      </c>
      <c r="E33" s="17" t="s">
        <v>19</v>
      </c>
      <c r="F33" s="30">
        <v>342.4</v>
      </c>
      <c r="G33" s="30">
        <v>259.2</v>
      </c>
      <c r="H33" s="30">
        <v>259.2</v>
      </c>
      <c r="I33" s="30">
        <f t="shared" si="4"/>
        <v>75.700934579439249</v>
      </c>
      <c r="J33" s="30">
        <f t="shared" si="5"/>
        <v>100</v>
      </c>
      <c r="K33"/>
    </row>
    <row r="34" spans="1:11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>
      <c r="A35" s="1"/>
      <c r="B35" s="1"/>
      <c r="C35" s="1"/>
      <c r="D35" s="1"/>
      <c r="E35" s="22" t="s">
        <v>43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>
      <c r="A36" s="1"/>
      <c r="B36" s="1"/>
      <c r="C36" s="1"/>
      <c r="D36" s="1"/>
      <c r="E36" s="22" t="s">
        <v>44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2023-11-29T04:43:07Z</dcterms:modified>
</cp:coreProperties>
</file>