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G15" i="1"/>
  <c r="I33"/>
  <c r="I17" l="1"/>
  <c r="I18"/>
  <c r="I20"/>
  <c r="I31"/>
  <c r="G11"/>
  <c r="F30"/>
  <c r="H19"/>
  <c r="H11"/>
  <c r="G30" l="1"/>
  <c r="H30"/>
  <c r="H32"/>
  <c r="I32" s="1"/>
  <c r="G32"/>
  <c r="F25"/>
  <c r="H25"/>
  <c r="G25"/>
  <c r="I13"/>
  <c r="I14"/>
  <c r="I30" l="1"/>
  <c r="G29"/>
  <c r="H29"/>
  <c r="I25"/>
  <c r="I26"/>
  <c r="I16"/>
  <c r="H15" l="1"/>
  <c r="H24"/>
  <c r="H28"/>
  <c r="H27" l="1"/>
  <c r="H10"/>
  <c r="H23"/>
  <c r="I37"/>
  <c r="H37"/>
  <c r="G37"/>
  <c r="F37"/>
  <c r="F29"/>
  <c r="I29" s="1"/>
  <c r="G24"/>
  <c r="F24"/>
  <c r="F23" s="1"/>
  <c r="G19"/>
  <c r="F19"/>
  <c r="I19" s="1"/>
  <c r="F15"/>
  <c r="I15" s="1"/>
  <c r="I12"/>
  <c r="G10" l="1"/>
  <c r="I24"/>
  <c r="I23"/>
  <c r="G23"/>
  <c r="H9"/>
  <c r="F11"/>
  <c r="F10" s="1"/>
  <c r="G28" l="1"/>
  <c r="F28"/>
  <c r="I28" s="1"/>
  <c r="I11"/>
  <c r="G9"/>
  <c r="H8"/>
  <c r="I38"/>
  <c r="G27" l="1"/>
  <c r="F27"/>
  <c r="I27" s="1"/>
  <c r="F9"/>
  <c r="F8" s="1"/>
  <c r="I10"/>
  <c r="G8"/>
  <c r="H7"/>
  <c r="H38"/>
  <c r="G38"/>
  <c r="F38"/>
  <c r="F7" l="1"/>
  <c r="G7"/>
  <c r="I9"/>
  <c r="I7" l="1"/>
  <c r="I8"/>
</calcChain>
</file>

<file path=xl/sharedStrings.xml><?xml version="1.0" encoding="utf-8"?>
<sst xmlns="http://schemas.openxmlformats.org/spreadsheetml/2006/main" count="83" uniqueCount="53">
  <si>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</si>
  <si>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</si>
  <si>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</si>
  <si>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</si>
  <si>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</si>
  <si>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</si>
  <si>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</si>
  <si>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</si>
  <si>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</si>
  <si>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</si>
  <si>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</si>
  <si>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</si>
  <si>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</si>
  <si>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</si>
  <si>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</si>
  <si>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</si>
  <si>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</si>
  <si>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</si>
  <si>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</si>
  <si>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</si>
  <si>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</si>
  <si>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</si>
  <si>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</si>
  <si>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</si>
  <si>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</si>
  <si>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</si>
  <si>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</si>
  <si>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</si>
  <si>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</si>
  <si>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</si>
  <si>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</si>
  <si>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</si>
  <si>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</si>
  <si>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</si>
  <si>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</si>
  <si>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</si>
  <si>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</si>
  <si>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Содержание аппарата, в том числе Молодежного парламента СГО</t>
  </si>
  <si>
    <t>91 0 00 00060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</si>
  <si>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</si>
  <si>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</si>
  <si>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</si>
  <si>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</si>
  <si>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</si>
  <si>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</si>
  <si>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</si>
  <si>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Сведения об использовании Думой Соликамского городского округа выделяемых бюджетных средств</t>
  </si>
  <si>
    <t>Дума Соликамского городского округа</t>
  </si>
  <si>
    <t>Депутаты, работающие на непостоянной основе</t>
  </si>
  <si>
    <t>за 2023 год</t>
  </si>
  <si>
    <t>Кассовый план  2023 года</t>
  </si>
  <si>
    <t>Кассовый расход за 2023 год</t>
  </si>
  <si>
    <t>Исполнение (%)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</si>
</sst>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40"/>
  <sheetViews>
    <sheetView tabSelected="1" zoomScale="70" zoomScaleNormal="70" workbookViewId="0">
      <selection activeCell="F7" sqref="F7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</cols>
  <sheetData>
    <row r="1" spans="1:10" s="3" customFormat="1" ht="33.75" customHeight="1">
      <c r="A1" s="32" t="s">
        <v>46</v>
      </c>
      <c r="B1" s="32"/>
      <c r="C1" s="32"/>
      <c r="D1" s="32"/>
      <c r="E1" s="32"/>
      <c r="F1" s="32"/>
      <c r="G1" s="32"/>
      <c r="H1" s="27"/>
      <c r="I1" s="27"/>
      <c r="J1"/>
    </row>
    <row r="2" spans="1:10" s="3" customFormat="1" ht="33.75" customHeight="1">
      <c r="A2" s="33" t="s">
        <v>49</v>
      </c>
      <c r="B2" s="33"/>
      <c r="C2" s="33"/>
      <c r="D2" s="33"/>
      <c r="E2" s="33"/>
      <c r="F2" s="33"/>
      <c r="G2" s="33"/>
      <c r="H2" s="27"/>
      <c r="I2" s="27"/>
      <c r="J2"/>
    </row>
    <row r="3" spans="1:10" s="3" customFormat="1" ht="23.25" customHeight="1">
      <c r="A3" s="1"/>
      <c r="B3" s="1"/>
      <c r="C3" s="1"/>
      <c r="D3" s="1"/>
      <c r="E3" s="2"/>
      <c r="H3" s="28" t="s">
        <v>0</v>
      </c>
      <c r="J3"/>
    </row>
    <row r="4" spans="1:10" s="4" customFormat="1" ht="18.75" customHeight="1">
      <c r="A4" s="31" t="s">
        <v>1</v>
      </c>
      <c r="B4" s="31" t="s">
        <v>2</v>
      </c>
      <c r="C4" s="31"/>
      <c r="D4" s="31"/>
      <c r="E4" s="34" t="s">
        <v>3</v>
      </c>
      <c r="F4" s="35" t="s">
        <v>45</v>
      </c>
      <c r="G4" s="35" t="s">
        <v>50</v>
      </c>
      <c r="H4" s="35" t="s">
        <v>51</v>
      </c>
      <c r="I4" s="31" t="s">
        <v>52</v>
      </c>
    </row>
    <row r="5" spans="1:10" s="4" customFormat="1" ht="59.25" customHeight="1">
      <c r="A5" s="31"/>
      <c r="B5" s="5" t="s">
        <v>4</v>
      </c>
      <c r="C5" s="6" t="s">
        <v>5</v>
      </c>
      <c r="D5" s="6" t="s">
        <v>6</v>
      </c>
      <c r="E5" s="34"/>
      <c r="F5" s="36"/>
      <c r="G5" s="36"/>
      <c r="H5" s="36"/>
      <c r="I5" s="31"/>
    </row>
    <row r="6" spans="1:10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</row>
    <row r="7" spans="1:10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47</v>
      </c>
      <c r="F7" s="29">
        <f>F8+F27</f>
        <v>7873.7599999999993</v>
      </c>
      <c r="G7" s="29">
        <f>G8+G27</f>
        <v>7873.8</v>
      </c>
      <c r="H7" s="29">
        <f>H8+H27</f>
        <v>6641.9</v>
      </c>
      <c r="I7" s="29">
        <f t="shared" ref="I7:I10" si="0">(H7/F7)*100</f>
        <v>84.354869846172605</v>
      </c>
      <c r="J7"/>
    </row>
    <row r="8" spans="1:10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7614.5599999999995</v>
      </c>
      <c r="G8" s="29">
        <f>G9+G23</f>
        <v>7614.6</v>
      </c>
      <c r="H8" s="29">
        <f>H9+H23</f>
        <v>6382.7</v>
      </c>
      <c r="I8" s="29">
        <f>(H8/F8)*100</f>
        <v>83.822308839906711</v>
      </c>
      <c r="J8"/>
    </row>
    <row r="9" spans="1:10" s="3" customFormat="1" ht="37.5" customHeight="1">
      <c r="A9" s="11"/>
      <c r="B9" s="18" t="s">
        <v>35</v>
      </c>
      <c r="C9" s="13"/>
      <c r="D9" s="13"/>
      <c r="E9" s="14" t="s">
        <v>36</v>
      </c>
      <c r="F9" s="29">
        <f>F10</f>
        <v>6561.5599999999995</v>
      </c>
      <c r="G9" s="29">
        <f>G10</f>
        <v>6561.6</v>
      </c>
      <c r="H9" s="29">
        <f>H10</f>
        <v>5428</v>
      </c>
      <c r="I9" s="29">
        <f t="shared" si="0"/>
        <v>82.72423021354679</v>
      </c>
      <c r="J9"/>
    </row>
    <row r="10" spans="1:10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6561.5599999999995</v>
      </c>
      <c r="G10" s="29">
        <f>G11+G15+G19+G21</f>
        <v>6561.6</v>
      </c>
      <c r="H10" s="29">
        <f>H11+H15+H19+H21</f>
        <v>5428</v>
      </c>
      <c r="I10" s="29">
        <f t="shared" si="0"/>
        <v>82.72423021354679</v>
      </c>
      <c r="J10"/>
    </row>
    <row r="11" spans="1:10" s="3" customFormat="1" ht="18.75" customHeight="1">
      <c r="A11" s="15"/>
      <c r="B11" s="15"/>
      <c r="C11" s="15" t="s">
        <v>16</v>
      </c>
      <c r="D11" s="15" t="s">
        <v>9</v>
      </c>
      <c r="E11" s="16" t="s">
        <v>37</v>
      </c>
      <c r="F11" s="30">
        <f>F12+F13+F14</f>
        <v>4888.16</v>
      </c>
      <c r="G11" s="30">
        <f>G12+G13+G14</f>
        <v>4888.2</v>
      </c>
      <c r="H11" s="30">
        <f>H12+H13+H14</f>
        <v>4684.5</v>
      </c>
      <c r="I11" s="30">
        <f t="shared" ref="I11:I14" si="1">(H11/F11)*100</f>
        <v>95.83360610127329</v>
      </c>
      <c r="J11"/>
    </row>
    <row r="12" spans="1:10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4072.16</v>
      </c>
      <c r="G12" s="30">
        <v>4072.2</v>
      </c>
      <c r="H12" s="30">
        <v>4068.4</v>
      </c>
      <c r="I12" s="30">
        <f t="shared" si="1"/>
        <v>99.907665710581114</v>
      </c>
      <c r="J12"/>
    </row>
    <row r="13" spans="1:10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816</v>
      </c>
      <c r="G13" s="30">
        <v>816</v>
      </c>
      <c r="H13" s="30">
        <v>616.1</v>
      </c>
      <c r="I13" s="30">
        <f>(H13/F13)*100</f>
        <v>75.502450980392155</v>
      </c>
      <c r="J13"/>
    </row>
    <row r="14" spans="1:10" s="3" customFormat="1" ht="18.75" hidden="1" customHeight="1">
      <c r="A14" s="15"/>
      <c r="B14" s="15"/>
      <c r="C14" s="15"/>
      <c r="D14" s="15" t="s">
        <v>20</v>
      </c>
      <c r="E14" s="17" t="s">
        <v>21</v>
      </c>
      <c r="F14" s="30">
        <v>0</v>
      </c>
      <c r="G14" s="30">
        <v>0</v>
      </c>
      <c r="H14" s="30">
        <v>0</v>
      </c>
      <c r="I14" s="30" t="e">
        <f t="shared" si="1"/>
        <v>#DIV/0!</v>
      </c>
      <c r="J14"/>
    </row>
    <row r="15" spans="1:10" s="3" customFormat="1" ht="18.75" customHeight="1">
      <c r="A15" s="15"/>
      <c r="B15" s="15"/>
      <c r="C15" s="15" t="s">
        <v>38</v>
      </c>
      <c r="D15" s="15" t="s">
        <v>9</v>
      </c>
      <c r="E15" s="16" t="s">
        <v>48</v>
      </c>
      <c r="F15" s="30">
        <f>F16+F17+F18</f>
        <v>1628.4</v>
      </c>
      <c r="G15" s="30">
        <f>G16+G17+G18</f>
        <v>1628.4</v>
      </c>
      <c r="H15" s="30">
        <f>H16+H17+H18</f>
        <v>713.6</v>
      </c>
      <c r="I15" s="30">
        <f t="shared" ref="I15:I33" si="2">(H15/F15)*100</f>
        <v>43.822156718251044</v>
      </c>
      <c r="J15"/>
    </row>
    <row r="16" spans="1:10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1628.4</v>
      </c>
      <c r="G16" s="30">
        <v>1628.4</v>
      </c>
      <c r="H16" s="30">
        <v>713.6</v>
      </c>
      <c r="I16" s="30">
        <f t="shared" si="2"/>
        <v>43.822156718251044</v>
      </c>
      <c r="J16"/>
    </row>
    <row r="17" spans="1:10" s="3" customFormat="1" ht="18.75" hidden="1" customHeight="1">
      <c r="A17" s="15"/>
      <c r="B17" s="15"/>
      <c r="C17" s="15"/>
      <c r="D17" s="15" t="s">
        <v>18</v>
      </c>
      <c r="E17" s="17" t="s">
        <v>19</v>
      </c>
      <c r="F17" s="30">
        <v>0</v>
      </c>
      <c r="G17" s="30">
        <v>0</v>
      </c>
      <c r="H17" s="30">
        <v>0</v>
      </c>
      <c r="I17" s="30" t="e">
        <f t="shared" si="2"/>
        <v>#DIV/0!</v>
      </c>
      <c r="J17"/>
    </row>
    <row r="18" spans="1:10" s="3" customFormat="1" ht="18.75" hidden="1" customHeight="1">
      <c r="A18" s="15"/>
      <c r="B18" s="15"/>
      <c r="C18" s="15"/>
      <c r="D18" s="15" t="s">
        <v>39</v>
      </c>
      <c r="E18" s="17" t="s">
        <v>40</v>
      </c>
      <c r="F18" s="30">
        <v>0</v>
      </c>
      <c r="G18" s="30">
        <v>0</v>
      </c>
      <c r="H18" s="30">
        <v>0</v>
      </c>
      <c r="I18" s="30" t="e">
        <f t="shared" si="2"/>
        <v>#DIV/0!</v>
      </c>
      <c r="J18"/>
    </row>
    <row r="19" spans="1:10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45</v>
      </c>
      <c r="G19" s="30">
        <f>G20</f>
        <v>45</v>
      </c>
      <c r="H19" s="30">
        <f>H20</f>
        <v>29.9</v>
      </c>
      <c r="I19" s="30">
        <f t="shared" si="2"/>
        <v>66.444444444444443</v>
      </c>
      <c r="J19"/>
    </row>
    <row r="20" spans="1:10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45</v>
      </c>
      <c r="G20" s="30">
        <v>45</v>
      </c>
      <c r="H20" s="30">
        <v>29.9</v>
      </c>
      <c r="I20" s="30">
        <f t="shared" si="2"/>
        <v>66.444444444444443</v>
      </c>
      <c r="J20"/>
    </row>
    <row r="21" spans="1:10" s="3" customFormat="1" ht="18.75" hidden="1" customHeight="1">
      <c r="A21" s="15"/>
      <c r="B21" s="15"/>
      <c r="C21" s="15" t="s">
        <v>41</v>
      </c>
      <c r="D21" s="15" t="s">
        <v>9</v>
      </c>
      <c r="E21" s="16" t="s">
        <v>42</v>
      </c>
      <c r="F21" s="30"/>
      <c r="G21" s="30"/>
      <c r="H21" s="30"/>
      <c r="I21" s="30"/>
      <c r="J21"/>
    </row>
    <row r="22" spans="1:10" s="3" customFormat="1" ht="18.75" hidden="1" customHeight="1">
      <c r="A22" s="15"/>
      <c r="B22" s="15"/>
      <c r="C22" s="15"/>
      <c r="D22" s="15" t="s">
        <v>39</v>
      </c>
      <c r="E22" s="17" t="s">
        <v>40</v>
      </c>
      <c r="F22" s="30"/>
      <c r="G22" s="30"/>
      <c r="H22" s="30"/>
      <c r="I22" s="30"/>
      <c r="J22"/>
    </row>
    <row r="23" spans="1:10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1053</v>
      </c>
      <c r="G23" s="29">
        <f t="shared" ref="G23:H24" si="3">G24</f>
        <v>1053</v>
      </c>
      <c r="H23" s="29">
        <f t="shared" si="3"/>
        <v>954.7</v>
      </c>
      <c r="I23" s="29">
        <f t="shared" si="2"/>
        <v>90.664767331434007</v>
      </c>
      <c r="J23"/>
    </row>
    <row r="24" spans="1:10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1053</v>
      </c>
      <c r="G24" s="29">
        <f t="shared" si="3"/>
        <v>1053</v>
      </c>
      <c r="H24" s="29">
        <f t="shared" si="3"/>
        <v>954.7</v>
      </c>
      <c r="I24" s="29">
        <f t="shared" si="2"/>
        <v>90.664767331434007</v>
      </c>
      <c r="J24"/>
    </row>
    <row r="25" spans="1:10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1053</v>
      </c>
      <c r="G25" s="30">
        <f>G26</f>
        <v>1053</v>
      </c>
      <c r="H25" s="30">
        <f>H26</f>
        <v>954.7</v>
      </c>
      <c r="I25" s="30">
        <f t="shared" si="2"/>
        <v>90.664767331434007</v>
      </c>
      <c r="J25"/>
    </row>
    <row r="26" spans="1:10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1053</v>
      </c>
      <c r="G26" s="30">
        <v>1053</v>
      </c>
      <c r="H26" s="30">
        <v>954.7</v>
      </c>
      <c r="I26" s="30">
        <f t="shared" si="2"/>
        <v>90.664767331434007</v>
      </c>
      <c r="J26"/>
    </row>
    <row r="27" spans="1:10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259.2</v>
      </c>
      <c r="G27" s="29">
        <f t="shared" ref="G27:H30" si="4">G28</f>
        <v>259.2</v>
      </c>
      <c r="H27" s="29">
        <f t="shared" si="4"/>
        <v>259.2</v>
      </c>
      <c r="I27" s="29">
        <f t="shared" si="2"/>
        <v>100</v>
      </c>
    </row>
    <row r="28" spans="1:10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259.2</v>
      </c>
      <c r="G28" s="29">
        <f t="shared" si="4"/>
        <v>259.2</v>
      </c>
      <c r="H28" s="29">
        <f t="shared" si="4"/>
        <v>259.2</v>
      </c>
      <c r="I28" s="29">
        <f t="shared" si="2"/>
        <v>100</v>
      </c>
    </row>
    <row r="29" spans="1:10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259.2</v>
      </c>
      <c r="G29" s="30">
        <f>G30+G32</f>
        <v>259.2</v>
      </c>
      <c r="H29" s="30">
        <f>H30+H32</f>
        <v>259.2</v>
      </c>
      <c r="I29" s="30">
        <f t="shared" si="2"/>
        <v>100</v>
      </c>
      <c r="J29"/>
    </row>
    <row r="30" spans="1:10" s="3" customFormat="1" ht="18.75" hidden="1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0</v>
      </c>
      <c r="G30" s="30">
        <f t="shared" si="4"/>
        <v>0</v>
      </c>
      <c r="H30" s="30">
        <f t="shared" si="4"/>
        <v>0</v>
      </c>
      <c r="I30" s="30" t="e">
        <f t="shared" si="2"/>
        <v>#DIV/0!</v>
      </c>
      <c r="J30"/>
    </row>
    <row r="31" spans="1:10" s="3" customFormat="1" ht="18.75" hidden="1" customHeight="1">
      <c r="A31" s="15"/>
      <c r="B31" s="15"/>
      <c r="C31" s="15"/>
      <c r="D31" s="15" t="s">
        <v>18</v>
      </c>
      <c r="E31" s="17" t="s">
        <v>19</v>
      </c>
      <c r="F31" s="30">
        <v>0</v>
      </c>
      <c r="G31" s="30">
        <v>0</v>
      </c>
      <c r="H31" s="30">
        <v>0</v>
      </c>
      <c r="I31" s="30" t="e">
        <f t="shared" si="2"/>
        <v>#DIV/0!</v>
      </c>
      <c r="J31"/>
    </row>
    <row r="32" spans="1:10" s="3" customFormat="1" ht="18.75" customHeight="1">
      <c r="A32" s="15"/>
      <c r="B32" s="15"/>
      <c r="C32" s="15" t="s">
        <v>38</v>
      </c>
      <c r="D32" s="15"/>
      <c r="E32" s="16" t="s">
        <v>48</v>
      </c>
      <c r="F32" s="30">
        <v>259.2</v>
      </c>
      <c r="G32" s="30">
        <f>G33</f>
        <v>259.2</v>
      </c>
      <c r="H32" s="30">
        <f>H33</f>
        <v>259.2</v>
      </c>
      <c r="I32" s="30">
        <f t="shared" si="2"/>
        <v>100</v>
      </c>
      <c r="J32"/>
    </row>
    <row r="33" spans="1:10" s="3" customFormat="1" ht="18.75" customHeight="1">
      <c r="A33" s="15"/>
      <c r="B33" s="15"/>
      <c r="C33" s="15"/>
      <c r="D33" s="15" t="s">
        <v>18</v>
      </c>
      <c r="E33" s="17" t="s">
        <v>19</v>
      </c>
      <c r="F33" s="30">
        <v>259.2</v>
      </c>
      <c r="G33" s="30">
        <v>259.2</v>
      </c>
      <c r="H33" s="30">
        <v>259.2</v>
      </c>
      <c r="I33" s="30">
        <f t="shared" si="2"/>
        <v>100</v>
      </c>
      <c r="J33"/>
    </row>
    <row r="34" spans="1:10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/>
    </row>
    <row r="35" spans="1:10" s="3" customFormat="1" ht="19.5" hidden="1" customHeight="1">
      <c r="A35" s="1"/>
      <c r="B35" s="1"/>
      <c r="C35" s="1"/>
      <c r="D35" s="1"/>
      <c r="E35" s="22" t="s">
        <v>43</v>
      </c>
      <c r="F35" s="23">
        <v>991537</v>
      </c>
      <c r="G35" s="23">
        <v>991537</v>
      </c>
      <c r="H35" s="23">
        <v>991537</v>
      </c>
      <c r="I35" s="23">
        <v>991537</v>
      </c>
      <c r="J35"/>
    </row>
    <row r="36" spans="1:10" s="3" customFormat="1" ht="18.75" hidden="1" customHeight="1" thickBot="1">
      <c r="A36" s="1"/>
      <c r="B36" s="1"/>
      <c r="C36" s="1"/>
      <c r="D36" s="1"/>
      <c r="E36" s="22" t="s">
        <v>44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/>
    </row>
    <row r="37" spans="1:10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/>
    </row>
    <row r="38" spans="1:10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/>
    </row>
    <row r="39" spans="1:10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/>
    </row>
    <row r="40" spans="1:10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/>
    </row>
  </sheetData>
  <mergeCells count="9">
    <mergeCell ref="I4:I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2024-08-07T08:10:32Z</dcterms:modified>
</cp:coreProperties>
</file>