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G11" i="1"/>
  <c r="H11"/>
  <c r="J14"/>
  <c r="I33"/>
  <c r="J17" l="1"/>
  <c r="J18"/>
  <c r="J20"/>
  <c r="I17"/>
  <c r="I18"/>
  <c r="I20"/>
  <c r="J31"/>
  <c r="J33"/>
  <c r="I31"/>
  <c r="F32"/>
  <c r="F30"/>
  <c r="H19"/>
  <c r="G30" l="1"/>
  <c r="H30"/>
  <c r="H32"/>
  <c r="I32" s="1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<sst xmlns="http://schemas.openxmlformats.org/spreadsheetml/2006/main" count="84" uniqueCount="54">
  <si>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</si>
  <si>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</si>
  <si>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</si>
  <si>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</si>
  <si>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</si>
  <si>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</si>
  <si>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</si>
  <si>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</si>
  <si>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</si>
  <si>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</si>
  <si>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</si>
  <si>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</si>
  <si>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</si>
  <si>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</si>
  <si>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</si>
  <si>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</si>
  <si>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</si>
  <si>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</si>
  <si>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</si>
  <si>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</si>
  <si>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</si>
  <si>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</si>
  <si>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</si>
  <si>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</si>
  <si>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</si>
  <si>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</si>
  <si>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</si>
  <si>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</si>
  <si>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</si>
  <si>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</si>
  <si>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</si>
  <si>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</si>
  <si>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</si>
  <si>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</si>
  <si>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</si>
  <si>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</si>
  <si>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</si>
  <si>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</si>
  <si>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</si>
  <si>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</si>
  <si>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</si>
  <si>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</si>
  <si>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</si>
  <si>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</si>
  <si>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</si>
  <si>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</si>
  <si>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</si>
  <si>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</si>
  <si>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Дума Соликамского городского округа</t>
  </si>
  <si>
    <t>Депутаты, работающие на непостоянной основе</t>
  </si>
  <si>
    <t>за 9 месяцев 2024 года</t>
  </si>
  <si>
    <t>Кассовый план 9 месяцев 2024 года</t>
  </si>
  <si>
    <t>Кассовый расход за 9 месяцев 2024 года</t>
  </si>
  <si>
    <t>Исполнение к плану 9 месяцев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</si>
</sst>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I13" sqref="I13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46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50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45</v>
      </c>
      <c r="G4" s="37" t="s">
        <v>51</v>
      </c>
      <c r="H4" s="37" t="s">
        <v>52</v>
      </c>
      <c r="I4" s="31" t="s">
        <v>47</v>
      </c>
      <c r="J4" s="33" t="s">
        <v>53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48</v>
      </c>
      <c r="F7" s="29">
        <f>F8+F27</f>
        <v>11138.9</v>
      </c>
      <c r="G7" s="29">
        <f>G8+G27</f>
        <v>4139.5</v>
      </c>
      <c r="H7" s="29">
        <f>H8+H27</f>
        <v>4135.9000000000005</v>
      </c>
      <c r="I7" s="29">
        <f t="shared" ref="I7:I10" si="0">(H7/F7)*100</f>
        <v>37.130237276571307</v>
      </c>
      <c r="J7" s="29">
        <f t="shared" ref="J7:J10" si="1">(H7/G7)*100</f>
        <v>99.913032974996995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11090.9</v>
      </c>
      <c r="G8" s="29">
        <f>G9+G23</f>
        <v>4107.5</v>
      </c>
      <c r="H8" s="29">
        <f>H9+H23</f>
        <v>4103.9000000000005</v>
      </c>
      <c r="I8" s="29">
        <f>(H8/F8)*100</f>
        <v>37.002407379022451</v>
      </c>
      <c r="J8" s="29">
        <f t="shared" si="1"/>
        <v>99.912355447352425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10037.9</v>
      </c>
      <c r="G9" s="29">
        <f>G10</f>
        <v>3361.4999999999995</v>
      </c>
      <c r="H9" s="29">
        <f>H10</f>
        <v>3359.1000000000004</v>
      </c>
      <c r="I9" s="29">
        <f t="shared" si="0"/>
        <v>33.464170792695683</v>
      </c>
      <c r="J9" s="29">
        <f t="shared" si="1"/>
        <v>99.928603302097301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10037.9</v>
      </c>
      <c r="G10" s="29">
        <f>G11+G15+G19+G21</f>
        <v>3361.4999999999995</v>
      </c>
      <c r="H10" s="29">
        <f>H11+H15+H19+H21</f>
        <v>3359.1000000000004</v>
      </c>
      <c r="I10" s="29">
        <f t="shared" si="0"/>
        <v>33.464170792695683</v>
      </c>
      <c r="J10" s="29">
        <f t="shared" si="1"/>
        <v>99.928603302097301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5290.5</v>
      </c>
      <c r="G11" s="30">
        <f>G12+G13+G14</f>
        <v>3010.2</v>
      </c>
      <c r="H11" s="30">
        <f>H12+H13+H14</f>
        <v>3008.7000000000003</v>
      </c>
      <c r="I11" s="30">
        <f t="shared" ref="I11:I14" si="2">(H11/F11)*100</f>
        <v>56.869861071732352</v>
      </c>
      <c r="J11" s="30">
        <f t="shared" ref="J11:J14" si="3">(H11/G11)*100</f>
        <v>99.950169423958556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4359.7</v>
      </c>
      <c r="G12" s="30">
        <v>2782.1</v>
      </c>
      <c r="H12" s="30">
        <v>2780.8</v>
      </c>
      <c r="I12" s="30">
        <f t="shared" si="2"/>
        <v>63.784205335229494</v>
      </c>
      <c r="J12" s="30">
        <f t="shared" si="3"/>
        <v>99.953272707666883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930.8</v>
      </c>
      <c r="G13" s="30">
        <v>228.1</v>
      </c>
      <c r="H13" s="30">
        <v>227.9</v>
      </c>
      <c r="I13" s="30">
        <f>(H13/F13)*100</f>
        <v>24.484314568113451</v>
      </c>
      <c r="J13" s="30">
        <f t="shared" si="3"/>
        <v>99.912319158263927</v>
      </c>
      <c r="K13"/>
    </row>
    <row r="14" spans="1:11" s="3" customFormat="1" ht="18.75" hidden="1" customHeight="1">
      <c r="A14" s="15"/>
      <c r="B14" s="15"/>
      <c r="C14" s="15"/>
      <c r="D14" s="15" t="s">
        <v>20</v>
      </c>
      <c r="E14" s="17" t="s">
        <v>21</v>
      </c>
      <c r="F14" s="30">
        <v>0</v>
      </c>
      <c r="G14" s="30">
        <v>0</v>
      </c>
      <c r="H14" s="30">
        <v>0</v>
      </c>
      <c r="I14" s="30" t="e">
        <f t="shared" si="2"/>
        <v>#DIV/0!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38</v>
      </c>
      <c r="D15" s="15" t="s">
        <v>9</v>
      </c>
      <c r="E15" s="16" t="s">
        <v>49</v>
      </c>
      <c r="F15" s="30">
        <f>F16+F17+F18</f>
        <v>4628.3999999999996</v>
      </c>
      <c r="G15" s="30">
        <f>G16+G17+G18</f>
        <v>336.6</v>
      </c>
      <c r="H15" s="30">
        <f>H16+H17+H18</f>
        <v>335.8</v>
      </c>
      <c r="I15" s="30">
        <f t="shared" ref="I15:I33" si="4">(H15/F15)*100</f>
        <v>7.2552069829746779</v>
      </c>
      <c r="J15" s="30">
        <f t="shared" ref="J15:J33" si="5">(H15/G15)*100</f>
        <v>99.762329174093878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336.6</v>
      </c>
      <c r="H16" s="30">
        <v>335.8</v>
      </c>
      <c r="I16" s="30">
        <f t="shared" si="4"/>
        <v>7.2552069829746779</v>
      </c>
      <c r="J16" s="30">
        <f t="shared" si="5"/>
        <v>99.762329174093878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119</v>
      </c>
      <c r="G19" s="30">
        <f>G20</f>
        <v>14.7</v>
      </c>
      <c r="H19" s="30">
        <f>H20</f>
        <v>14.6</v>
      </c>
      <c r="I19" s="30">
        <f t="shared" si="4"/>
        <v>12.268907563025209</v>
      </c>
      <c r="J19" s="30">
        <f t="shared" si="5"/>
        <v>99.319727891156461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119</v>
      </c>
      <c r="G20" s="30">
        <v>14.7</v>
      </c>
      <c r="H20" s="30">
        <v>14.6</v>
      </c>
      <c r="I20" s="30">
        <f t="shared" si="4"/>
        <v>12.268907563025209</v>
      </c>
      <c r="J20" s="30">
        <f t="shared" si="5"/>
        <v>99.319727891156461</v>
      </c>
      <c r="K20"/>
    </row>
    <row r="21" spans="1:11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746</v>
      </c>
      <c r="H23" s="29">
        <f t="shared" si="6"/>
        <v>744.8</v>
      </c>
      <c r="I23" s="29">
        <f t="shared" si="4"/>
        <v>70.731244064577396</v>
      </c>
      <c r="J23" s="29">
        <f t="shared" si="5"/>
        <v>99.839142091152809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746</v>
      </c>
      <c r="H24" s="29">
        <f t="shared" si="6"/>
        <v>744.8</v>
      </c>
      <c r="I24" s="29">
        <f t="shared" si="4"/>
        <v>70.731244064577396</v>
      </c>
      <c r="J24" s="29">
        <f t="shared" si="5"/>
        <v>99.839142091152809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746</v>
      </c>
      <c r="H25" s="30">
        <f>H26</f>
        <v>744.8</v>
      </c>
      <c r="I25" s="30">
        <f t="shared" si="4"/>
        <v>70.731244064577396</v>
      </c>
      <c r="J25" s="30">
        <f t="shared" si="5"/>
        <v>99.839142091152809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746</v>
      </c>
      <c r="H26" s="30">
        <v>744.8</v>
      </c>
      <c r="I26" s="30">
        <f t="shared" si="4"/>
        <v>70.731244064577396</v>
      </c>
      <c r="J26" s="30">
        <f t="shared" si="5"/>
        <v>99.839142091152809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48</v>
      </c>
      <c r="G27" s="29">
        <f t="shared" ref="G27:H30" si="7">G28</f>
        <v>32</v>
      </c>
      <c r="H27" s="29">
        <f t="shared" si="7"/>
        <v>32</v>
      </c>
      <c r="I27" s="29">
        <f t="shared" si="4"/>
        <v>66.666666666666657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48</v>
      </c>
      <c r="G28" s="29">
        <f t="shared" si="7"/>
        <v>32</v>
      </c>
      <c r="H28" s="29">
        <f t="shared" si="7"/>
        <v>32</v>
      </c>
      <c r="I28" s="29">
        <f t="shared" si="4"/>
        <v>66.666666666666657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48</v>
      </c>
      <c r="G29" s="30">
        <f>G30+G32</f>
        <v>32</v>
      </c>
      <c r="H29" s="30">
        <f>H30+H32</f>
        <v>32</v>
      </c>
      <c r="I29" s="30">
        <f t="shared" si="4"/>
        <v>66.666666666666657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20</v>
      </c>
      <c r="G30" s="30">
        <f t="shared" si="7"/>
        <v>16</v>
      </c>
      <c r="H30" s="30">
        <f t="shared" si="7"/>
        <v>16</v>
      </c>
      <c r="I30" s="30">
        <f t="shared" si="4"/>
        <v>80</v>
      </c>
      <c r="J30" s="30">
        <f t="shared" si="5"/>
        <v>100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20</v>
      </c>
      <c r="G31" s="30">
        <v>16</v>
      </c>
      <c r="H31" s="30">
        <v>16</v>
      </c>
      <c r="I31" s="30">
        <f t="shared" si="4"/>
        <v>80</v>
      </c>
      <c r="J31" s="30">
        <f t="shared" si="5"/>
        <v>100</v>
      </c>
      <c r="K31"/>
    </row>
    <row r="32" spans="1:11" s="3" customFormat="1" ht="18.75" customHeight="1">
      <c r="A32" s="15"/>
      <c r="B32" s="15"/>
      <c r="C32" s="15" t="s">
        <v>38</v>
      </c>
      <c r="D32" s="15"/>
      <c r="E32" s="16" t="s">
        <v>49</v>
      </c>
      <c r="F32" s="30">
        <f>F33</f>
        <v>28</v>
      </c>
      <c r="G32" s="30">
        <f>G33</f>
        <v>16</v>
      </c>
      <c r="H32" s="30">
        <f>H33</f>
        <v>16</v>
      </c>
      <c r="I32" s="30">
        <f t="shared" si="4"/>
        <v>57.142857142857139</v>
      </c>
      <c r="J32" s="30">
        <f t="shared" si="5"/>
        <v>100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28</v>
      </c>
      <c r="G33" s="30">
        <v>16</v>
      </c>
      <c r="H33" s="30">
        <v>16</v>
      </c>
      <c r="I33" s="30">
        <f t="shared" si="4"/>
        <v>57.142857142857139</v>
      </c>
      <c r="J33" s="30">
        <f t="shared" si="5"/>
        <v>100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2025-03-06T05:33:23Z</dcterms:modified>
</cp:coreProperties>
</file>