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\Исполнение бюджета\Исполнение бюджета 2026\"/>
    </mc:Choice>
  </mc:AlternateContent>
  <xr:revisionPtr revIDLastSave="0" documentId="13_ncr:1_{48F9529E-0105-4ED3-A1B2-D6B61D1D15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 2" sheetId="1" r:id="rId1"/>
  </sheets>
  <definedNames>
    <definedName name="_xlnm.Print_Titles" localSheetId="0">'Прил 2'!$4:$6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1" i="1"/>
  <c r="H11" i="1"/>
  <c r="J14" i="1"/>
  <c r="I33" i="1"/>
  <c r="J17" i="1" l="1"/>
  <c r="J18" i="1"/>
  <c r="J20" i="1"/>
  <c r="I17" i="1"/>
  <c r="I18" i="1"/>
  <c r="I20" i="1"/>
  <c r="J31" i="1"/>
  <c r="J33" i="1"/>
  <c r="I31" i="1"/>
  <c r="F32" i="1"/>
  <c r="F30" i="1"/>
  <c r="G30" i="1" l="1"/>
  <c r="H30" i="1"/>
  <c r="H32" i="1"/>
  <c r="I32" i="1" s="1"/>
  <c r="G32" i="1"/>
  <c r="F25" i="1"/>
  <c r="H25" i="1"/>
  <c r="G25" i="1"/>
  <c r="I13" i="1"/>
  <c r="I14" i="1"/>
  <c r="J30" i="1" l="1"/>
  <c r="I30" i="1"/>
  <c r="J32" i="1"/>
  <c r="G29" i="1"/>
  <c r="H29" i="1"/>
  <c r="I25" i="1"/>
  <c r="J25" i="1"/>
  <c r="I26" i="1"/>
  <c r="J26" i="1"/>
  <c r="J16" i="1"/>
  <c r="J22" i="1"/>
  <c r="I16" i="1"/>
  <c r="J13" i="1"/>
  <c r="J29" i="1" l="1"/>
  <c r="J12" i="1"/>
  <c r="H15" i="1"/>
  <c r="H24" i="1"/>
  <c r="H28" i="1"/>
  <c r="H27" i="1" l="1"/>
  <c r="H10" i="1"/>
  <c r="H23" i="1"/>
  <c r="J37" i="1"/>
  <c r="I37" i="1"/>
  <c r="H37" i="1"/>
  <c r="G37" i="1"/>
  <c r="F37" i="1"/>
  <c r="F29" i="1"/>
  <c r="I29" i="1" s="1"/>
  <c r="G24" i="1"/>
  <c r="F24" i="1"/>
  <c r="F23" i="1" s="1"/>
  <c r="J21" i="1"/>
  <c r="G19" i="1"/>
  <c r="J19" i="1" s="1"/>
  <c r="F19" i="1"/>
  <c r="I19" i="1" s="1"/>
  <c r="G15" i="1"/>
  <c r="J15" i="1" s="1"/>
  <c r="F15" i="1"/>
  <c r="I15" i="1" s="1"/>
  <c r="I12" i="1"/>
  <c r="J11" i="1" l="1"/>
  <c r="G10" i="1"/>
  <c r="J10" i="1" s="1"/>
  <c r="I24" i="1"/>
  <c r="I23" i="1"/>
  <c r="G23" i="1"/>
  <c r="J23" i="1" s="1"/>
  <c r="J24" i="1"/>
  <c r="H9" i="1"/>
  <c r="F11" i="1"/>
  <c r="F10" i="1" s="1"/>
  <c r="G28" i="1" l="1"/>
  <c r="J28" i="1" s="1"/>
  <c r="F28" i="1"/>
  <c r="I28" i="1" s="1"/>
  <c r="I11" i="1"/>
  <c r="G9" i="1"/>
  <c r="J9" i="1" s="1"/>
  <c r="H8" i="1"/>
  <c r="I38" i="1"/>
  <c r="G27" i="1" l="1"/>
  <c r="J27" i="1" s="1"/>
  <c r="F27" i="1"/>
  <c r="I27" i="1" s="1"/>
  <c r="F9" i="1"/>
  <c r="I10" i="1"/>
  <c r="G8" i="1"/>
  <c r="H7" i="1"/>
  <c r="H38" i="1"/>
  <c r="G38" i="1"/>
  <c r="F38" i="1"/>
  <c r="G7" i="1" l="1"/>
  <c r="J7" i="1" s="1"/>
  <c r="F8" i="1"/>
  <c r="I9" i="1"/>
  <c r="J8" i="1"/>
  <c r="J38" i="1"/>
  <c r="F7" i="1" l="1"/>
  <c r="I7" i="1" s="1"/>
  <c r="I8" i="1"/>
</calcChain>
</file>

<file path=xl/sharedStrings.xml><?xml version="1.0" encoding="utf-8"?>
<sst xmlns="http://schemas.openxmlformats.org/spreadsheetml/2006/main" count="84" uniqueCount="53">
  <si>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</si>
  <si>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</si>
  <si>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</si>
  <si>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</si>
  <si>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</si>
  <si>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</si>
  <si>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</si>
  <si>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</si>
  <si>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</si>
  <si>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</si>
  <si>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</si>
  <si>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</si>
  <si>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</si>
  <si>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</si>
  <si>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</si>
  <si>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</si>
  <si>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</si>
  <si>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</si>
  <si>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</si>
  <si>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</si>
  <si>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</si>
  <si>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</si>
  <si>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</si>
  <si>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</si>
  <si>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</si>
  <si>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</si>
  <si>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</si>
  <si>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</si>
  <si>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</si>
  <si>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</si>
  <si>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</si>
  <si>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</si>
  <si>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</si>
  <si>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</si>
  <si>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</si>
  <si>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</si>
  <si>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</si>
  <si>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</si>
  <si>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</si>
  <si>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</si>
  <si>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</si>
  <si>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</si>
  <si>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</si>
  <si>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</si>
  <si>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</si>
  <si>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Исполнение к  годовому (%)</t>
  </si>
  <si>
    <t>Исполнение к плану 1 квартала (%)</t>
  </si>
  <si>
    <t>Депутаты, работающие на непостоянной основе</t>
  </si>
  <si>
    <t>Сведения об использовании Думой Соликамского муниципального округа выделяемых бюджетных средств</t>
  </si>
  <si>
    <t>Дума Соликамского муниципального округа</t>
  </si>
  <si>
    <t>за 1 квартал 2026 года</t>
  </si>
  <si>
    <t>Кассовый план 1 квартал 2026 года</t>
  </si>
  <si>
    <t>Кассовый расход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</si>
</sst>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165" fontId="6" fillId="0" borderId="0" xfId="0" applyNumberFormat="1" applyFont="1" applyAlignment="1">
      <alignment vertical="center"/>
    </xf>
    <xf numFmtId="4" fontId="4" fillId="0" borderId="0" xfId="0" applyNumberFormat="1" applyFont="1"/>
    <xf numFmtId="165" fontId="3" fillId="0" borderId="4" xfId="0" applyNumberFormat="1" applyFont="1" applyBorder="1"/>
    <xf numFmtId="165" fontId="3" fillId="0" borderId="0" xfId="0" applyNumberFormat="1" applyFont="1"/>
    <xf numFmtId="0" fontId="4" fillId="0" borderId="0" xfId="2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4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wrapText="1"/>
    </xf>
  </cellXfs>
  <cellStyles count="19">
    <cellStyle name="SAPBEXstdData 2" xfId="4" xr:uid="{00000000-0005-0000-0000-000000000000}"/>
    <cellStyle name="Обычный" xfId="0" builtinId="0"/>
    <cellStyle name="Обычный 10 2 3" xfId="5" xr:uid="{00000000-0005-0000-0000-000002000000}"/>
    <cellStyle name="Обычный 12" xfId="2" xr:uid="{00000000-0005-0000-0000-000003000000}"/>
    <cellStyle name="Обычный 13" xfId="6" xr:uid="{00000000-0005-0000-0000-000004000000}"/>
    <cellStyle name="Обычный 14 3" xfId="7" xr:uid="{00000000-0005-0000-0000-000005000000}"/>
    <cellStyle name="Обычный 16" xfId="8" xr:uid="{00000000-0005-0000-0000-000006000000}"/>
    <cellStyle name="Обычный 2" xfId="9" xr:uid="{00000000-0005-0000-0000-000007000000}"/>
    <cellStyle name="Обычный 20" xfId="10" xr:uid="{00000000-0005-0000-0000-000008000000}"/>
    <cellStyle name="Обычный 3" xfId="11" xr:uid="{00000000-0005-0000-0000-000009000000}"/>
    <cellStyle name="Обычный 5" xfId="12" xr:uid="{00000000-0005-0000-0000-00000A000000}"/>
    <cellStyle name="Обычный 9" xfId="13" xr:uid="{00000000-0005-0000-0000-00000B000000}"/>
    <cellStyle name="Обычный_к думе 2009-2011 г. 2" xfId="1" xr:uid="{00000000-0005-0000-0000-00000C000000}"/>
    <cellStyle name="Процентный 2" xfId="14" xr:uid="{00000000-0005-0000-0000-00000D000000}"/>
    <cellStyle name="Стиль 1" xfId="15" xr:uid="{00000000-0005-0000-0000-00000E000000}"/>
    <cellStyle name="Финансовый 2" xfId="3" xr:uid="{00000000-0005-0000-0000-00000F000000}"/>
    <cellStyle name="Финансовый 2 2" xfId="16" xr:uid="{00000000-0005-0000-0000-000010000000}"/>
    <cellStyle name="Финансовый 3" xfId="17" xr:uid="{00000000-0005-0000-0000-000011000000}"/>
    <cellStyle name="Финансовый 3 2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40"/>
  <sheetViews>
    <sheetView tabSelected="1" zoomScale="70" zoomScaleNormal="70" workbookViewId="0">
      <selection activeCell="I31" sqref="I31"/>
    </sheetView>
  </sheetViews>
  <sheetFormatPr defaultColWidth="40.7109375" defaultRowHeight="12.75" x14ac:dyDescent="0.2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 x14ac:dyDescent="0.35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 x14ac:dyDescent="0.35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 x14ac:dyDescent="0.3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 x14ac:dyDescent="0.2">
      <c r="A4" s="33" t="s">
        <v>1</v>
      </c>
      <c r="B4" s="33" t="s">
        <v>2</v>
      </c>
      <c r="C4" s="33"/>
      <c r="D4" s="33"/>
      <c r="E4" s="36" t="s">
        <v>3</v>
      </c>
      <c r="F4" s="37" t="s">
        <v>44</v>
      </c>
      <c r="G4" s="37" t="s">
        <v>51</v>
      </c>
      <c r="H4" s="37" t="s">
        <v>52</v>
      </c>
      <c r="I4" s="31" t="s">
        <v>45</v>
      </c>
      <c r="J4" s="33" t="s">
        <v>46</v>
      </c>
    </row>
    <row r="5" spans="1:11" s="4" customFormat="1" ht="59.25" customHeight="1" x14ac:dyDescent="0.2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 x14ac:dyDescent="0.3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 x14ac:dyDescent="0.3">
      <c r="A7" s="11" t="s">
        <v>34</v>
      </c>
      <c r="B7" s="11" t="s">
        <v>9</v>
      </c>
      <c r="C7" s="11" t="s">
        <v>9</v>
      </c>
      <c r="D7" s="11" t="s">
        <v>9</v>
      </c>
      <c r="E7" s="12" t="s">
        <v>49</v>
      </c>
      <c r="F7" s="29">
        <f>F8+F27</f>
        <v>11312</v>
      </c>
      <c r="G7" s="29">
        <f>G8+G27</f>
        <v>1157</v>
      </c>
      <c r="H7" s="29">
        <f>H8+H27</f>
        <v>1127.5999999999999</v>
      </c>
      <c r="I7" s="29">
        <f t="shared" ref="I7:I10" si="0">(H7/F7)*100</f>
        <v>9.9681753889674685</v>
      </c>
      <c r="J7" s="29">
        <f t="shared" ref="J7:J10" si="1">(H7/G7)*100</f>
        <v>97.458945548833185</v>
      </c>
      <c r="K7"/>
    </row>
    <row r="8" spans="1:11" s="3" customFormat="1" ht="18.75" customHeight="1" x14ac:dyDescent="0.3">
      <c r="A8" s="11"/>
      <c r="B8" s="13" t="s">
        <v>10</v>
      </c>
      <c r="C8" s="13"/>
      <c r="D8" s="13"/>
      <c r="E8" s="14" t="s">
        <v>11</v>
      </c>
      <c r="F8" s="29">
        <f>F9+F23</f>
        <v>11285.5</v>
      </c>
      <c r="G8" s="29">
        <f>G9+G23</f>
        <v>1157</v>
      </c>
      <c r="H8" s="29">
        <f>H9+H23</f>
        <v>1127.5999999999999</v>
      </c>
      <c r="I8" s="29">
        <f>(H8/F8)*100</f>
        <v>9.9915821186478215</v>
      </c>
      <c r="J8" s="29">
        <f t="shared" si="1"/>
        <v>97.458945548833185</v>
      </c>
      <c r="K8"/>
    </row>
    <row r="9" spans="1:11" s="3" customFormat="1" ht="37.5" customHeight="1" x14ac:dyDescent="0.3">
      <c r="A9" s="11"/>
      <c r="B9" s="18" t="s">
        <v>35</v>
      </c>
      <c r="C9" s="13"/>
      <c r="D9" s="13"/>
      <c r="E9" s="14" t="s">
        <v>36</v>
      </c>
      <c r="F9" s="29">
        <f>F10</f>
        <v>10279</v>
      </c>
      <c r="G9" s="29">
        <f>G10</f>
        <v>1154</v>
      </c>
      <c r="H9" s="29">
        <f>H10</f>
        <v>1124.5999999999999</v>
      </c>
      <c r="I9" s="29">
        <f t="shared" si="0"/>
        <v>10.94075299153614</v>
      </c>
      <c r="J9" s="29">
        <f t="shared" si="1"/>
        <v>97.45233968804159</v>
      </c>
      <c r="K9"/>
    </row>
    <row r="10" spans="1:11" s="3" customFormat="1" ht="18.75" customHeight="1" x14ac:dyDescent="0.3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10279</v>
      </c>
      <c r="G10" s="29">
        <f>G11+G15+G19+G21</f>
        <v>1154</v>
      </c>
      <c r="H10" s="29">
        <f>H11+H15+H19+H21</f>
        <v>1124.5999999999999</v>
      </c>
      <c r="I10" s="29">
        <f t="shared" si="0"/>
        <v>10.94075299153614</v>
      </c>
      <c r="J10" s="29">
        <f t="shared" si="1"/>
        <v>97.45233968804159</v>
      </c>
      <c r="K10"/>
    </row>
    <row r="11" spans="1:11" s="3" customFormat="1" ht="18.75" customHeight="1" x14ac:dyDescent="0.3">
      <c r="A11" s="15"/>
      <c r="B11" s="15"/>
      <c r="C11" s="15" t="s">
        <v>16</v>
      </c>
      <c r="D11" s="15" t="s">
        <v>9</v>
      </c>
      <c r="E11" s="16" t="s">
        <v>17</v>
      </c>
      <c r="F11" s="30">
        <f>F12+F13+F14</f>
        <v>5550.6</v>
      </c>
      <c r="G11" s="30">
        <f>G12+G13+G14</f>
        <v>1069.2</v>
      </c>
      <c r="H11" s="30">
        <f>H12+H13+H14</f>
        <v>1039.8</v>
      </c>
      <c r="I11" s="30">
        <f t="shared" ref="I11:I14" si="2">(H11/F11)*100</f>
        <v>18.733109934061183</v>
      </c>
      <c r="J11" s="30">
        <f t="shared" ref="J11:J14" si="3">(H11/G11)*100</f>
        <v>97.250280583613915</v>
      </c>
      <c r="K11"/>
    </row>
    <row r="12" spans="1:11" s="3" customFormat="1" ht="37.5" customHeight="1" x14ac:dyDescent="0.3">
      <c r="A12" s="15"/>
      <c r="B12" s="15"/>
      <c r="C12" s="15"/>
      <c r="D12" s="15" t="s">
        <v>14</v>
      </c>
      <c r="E12" s="17" t="s">
        <v>15</v>
      </c>
      <c r="F12" s="30">
        <v>4723.6000000000004</v>
      </c>
      <c r="G12" s="30">
        <v>990.3</v>
      </c>
      <c r="H12" s="30">
        <v>988.9</v>
      </c>
      <c r="I12" s="30">
        <f t="shared" si="2"/>
        <v>20.935303582013717</v>
      </c>
      <c r="J12" s="30">
        <f t="shared" si="3"/>
        <v>99.858628698374233</v>
      </c>
      <c r="K12"/>
    </row>
    <row r="13" spans="1:11" s="3" customFormat="1" ht="19.5" customHeight="1" x14ac:dyDescent="0.3">
      <c r="A13" s="15"/>
      <c r="B13" s="15"/>
      <c r="C13" s="15"/>
      <c r="D13" s="15" t="s">
        <v>18</v>
      </c>
      <c r="E13" s="17" t="s">
        <v>19</v>
      </c>
      <c r="F13" s="39">
        <v>827</v>
      </c>
      <c r="G13" s="39">
        <v>78.900000000000006</v>
      </c>
      <c r="H13" s="39">
        <v>50.9</v>
      </c>
      <c r="I13" s="39">
        <f>(H13/F13)*100</f>
        <v>6.1547762998790807</v>
      </c>
      <c r="J13" s="39">
        <f t="shared" si="3"/>
        <v>64.51204055766793</v>
      </c>
      <c r="K13"/>
    </row>
    <row r="14" spans="1:11" s="3" customFormat="1" ht="18.75" hidden="1" customHeight="1" x14ac:dyDescent="0.3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 x14ac:dyDescent="0.3">
      <c r="A15" s="15"/>
      <c r="B15" s="15"/>
      <c r="C15" s="15" t="s">
        <v>37</v>
      </c>
      <c r="D15" s="15" t="s">
        <v>9</v>
      </c>
      <c r="E15" s="16" t="s">
        <v>47</v>
      </c>
      <c r="F15" s="30">
        <f>F16+F17+F18</f>
        <v>4628.3999999999996</v>
      </c>
      <c r="G15" s="30">
        <f>G16+G17+G18</f>
        <v>73.099999999999994</v>
      </c>
      <c r="H15" s="30">
        <f>H16+H17+H18</f>
        <v>73.099999999999994</v>
      </c>
      <c r="I15" s="30">
        <f t="shared" ref="I15:I33" si="4">(H15/F15)*100</f>
        <v>1.5793794831907355</v>
      </c>
      <c r="J15" s="30">
        <f t="shared" ref="J15:J33" si="5">(H15/G15)*100</f>
        <v>100</v>
      </c>
      <c r="K15"/>
    </row>
    <row r="16" spans="1:11" s="3" customFormat="1" ht="37.5" customHeight="1" x14ac:dyDescent="0.3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73.099999999999994</v>
      </c>
      <c r="H16" s="30">
        <v>73.099999999999994</v>
      </c>
      <c r="I16" s="30">
        <f t="shared" si="4"/>
        <v>1.5793794831907355</v>
      </c>
      <c r="J16" s="30">
        <f t="shared" si="5"/>
        <v>100</v>
      </c>
      <c r="K16"/>
    </row>
    <row r="17" spans="1:11" s="3" customFormat="1" ht="18.75" hidden="1" customHeight="1" x14ac:dyDescent="0.3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 x14ac:dyDescent="0.3">
      <c r="A18" s="15"/>
      <c r="B18" s="15"/>
      <c r="C18" s="15"/>
      <c r="D18" s="15" t="s">
        <v>38</v>
      </c>
      <c r="E18" s="17" t="s">
        <v>39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 x14ac:dyDescent="0.3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100</v>
      </c>
      <c r="G19" s="30">
        <f>G20</f>
        <v>11.7</v>
      </c>
      <c r="H19" s="30">
        <f>H20</f>
        <v>11.7</v>
      </c>
      <c r="I19" s="30">
        <f t="shared" si="4"/>
        <v>11.7</v>
      </c>
      <c r="J19" s="30">
        <f t="shared" si="5"/>
        <v>100</v>
      </c>
      <c r="K19"/>
    </row>
    <row r="20" spans="1:11" s="3" customFormat="1" ht="18.75" customHeight="1" x14ac:dyDescent="0.3">
      <c r="A20" s="15"/>
      <c r="B20" s="15"/>
      <c r="C20" s="15"/>
      <c r="D20" s="15" t="s">
        <v>18</v>
      </c>
      <c r="E20" s="17" t="s">
        <v>19</v>
      </c>
      <c r="F20" s="30">
        <v>100</v>
      </c>
      <c r="G20" s="30">
        <v>11.7</v>
      </c>
      <c r="H20" s="30">
        <v>11.7</v>
      </c>
      <c r="I20" s="30">
        <f t="shared" si="4"/>
        <v>11.7</v>
      </c>
      <c r="J20" s="30">
        <f t="shared" si="5"/>
        <v>100</v>
      </c>
      <c r="K20"/>
    </row>
    <row r="21" spans="1:11" s="3" customFormat="1" ht="18.75" hidden="1" customHeight="1" x14ac:dyDescent="0.3">
      <c r="A21" s="15"/>
      <c r="B21" s="15"/>
      <c r="C21" s="15" t="s">
        <v>40</v>
      </c>
      <c r="D21" s="15" t="s">
        <v>9</v>
      </c>
      <c r="E21" s="16" t="s">
        <v>41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 x14ac:dyDescent="0.3">
      <c r="A22" s="15"/>
      <c r="B22" s="15"/>
      <c r="C22" s="15"/>
      <c r="D22" s="15" t="s">
        <v>38</v>
      </c>
      <c r="E22" s="17" t="s">
        <v>39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 x14ac:dyDescent="0.3">
      <c r="A23" s="15"/>
      <c r="B23" s="18" t="s">
        <v>24</v>
      </c>
      <c r="C23" s="13"/>
      <c r="D23" s="13"/>
      <c r="E23" s="14" t="s">
        <v>25</v>
      </c>
      <c r="F23" s="29">
        <f>F24</f>
        <v>1006.5</v>
      </c>
      <c r="G23" s="29">
        <f t="shared" ref="G23:H24" si="6">G24</f>
        <v>3</v>
      </c>
      <c r="H23" s="29">
        <f t="shared" si="6"/>
        <v>3</v>
      </c>
      <c r="I23" s="29">
        <f t="shared" si="4"/>
        <v>0.29806259314456035</v>
      </c>
      <c r="J23" s="29">
        <f t="shared" si="5"/>
        <v>100</v>
      </c>
      <c r="K23"/>
    </row>
    <row r="24" spans="1:11" s="3" customFormat="1" ht="18.75" customHeight="1" x14ac:dyDescent="0.3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1006.5</v>
      </c>
      <c r="G24" s="29">
        <f t="shared" si="6"/>
        <v>3</v>
      </c>
      <c r="H24" s="29">
        <f t="shared" si="6"/>
        <v>3</v>
      </c>
      <c r="I24" s="29">
        <f t="shared" si="4"/>
        <v>0.29806259314456035</v>
      </c>
      <c r="J24" s="29">
        <f t="shared" si="5"/>
        <v>100</v>
      </c>
      <c r="K24"/>
    </row>
    <row r="25" spans="1:11" s="3" customFormat="1" ht="39" customHeight="1" x14ac:dyDescent="0.3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1006.5</v>
      </c>
      <c r="G25" s="30">
        <f>G26</f>
        <v>3</v>
      </c>
      <c r="H25" s="30">
        <f>H26</f>
        <v>3</v>
      </c>
      <c r="I25" s="30">
        <f t="shared" si="4"/>
        <v>0.29806259314456035</v>
      </c>
      <c r="J25" s="30">
        <f t="shared" si="5"/>
        <v>100</v>
      </c>
      <c r="K25"/>
    </row>
    <row r="26" spans="1:11" s="3" customFormat="1" ht="18.75" customHeight="1" x14ac:dyDescent="0.3">
      <c r="A26" s="15"/>
      <c r="B26" s="15"/>
      <c r="C26" s="15"/>
      <c r="D26" s="15" t="s">
        <v>18</v>
      </c>
      <c r="E26" s="17" t="s">
        <v>19</v>
      </c>
      <c r="F26" s="30">
        <v>1006.5</v>
      </c>
      <c r="G26" s="30">
        <v>3</v>
      </c>
      <c r="H26" s="30">
        <v>3</v>
      </c>
      <c r="I26" s="30">
        <f t="shared" si="4"/>
        <v>0.29806259314456035</v>
      </c>
      <c r="J26" s="30">
        <f t="shared" si="5"/>
        <v>100</v>
      </c>
      <c r="K26"/>
    </row>
    <row r="27" spans="1:11" s="10" customFormat="1" ht="18.75" customHeight="1" x14ac:dyDescent="0.3">
      <c r="A27" s="11"/>
      <c r="B27" s="13" t="s">
        <v>30</v>
      </c>
      <c r="C27" s="19"/>
      <c r="D27" s="19"/>
      <c r="E27" s="14" t="s">
        <v>31</v>
      </c>
      <c r="F27" s="29">
        <f>F28</f>
        <v>26.5</v>
      </c>
      <c r="G27" s="29">
        <f t="shared" ref="G27:H30" si="7">G28</f>
        <v>0</v>
      </c>
      <c r="H27" s="29">
        <f t="shared" si="7"/>
        <v>0</v>
      </c>
      <c r="I27" s="29">
        <f t="shared" si="4"/>
        <v>0</v>
      </c>
      <c r="J27" s="29" t="e">
        <f t="shared" si="5"/>
        <v>#DIV/0!</v>
      </c>
    </row>
    <row r="28" spans="1:11" s="10" customFormat="1" ht="18.75" customHeight="1" x14ac:dyDescent="0.3">
      <c r="A28" s="11"/>
      <c r="B28" s="11" t="s">
        <v>32</v>
      </c>
      <c r="C28" s="11"/>
      <c r="D28" s="11"/>
      <c r="E28" s="20" t="s">
        <v>33</v>
      </c>
      <c r="F28" s="29">
        <f>F29</f>
        <v>26.5</v>
      </c>
      <c r="G28" s="29">
        <f t="shared" si="7"/>
        <v>0</v>
      </c>
      <c r="H28" s="29">
        <f t="shared" si="7"/>
        <v>0</v>
      </c>
      <c r="I28" s="29">
        <f t="shared" si="4"/>
        <v>0</v>
      </c>
      <c r="J28" s="29" t="e">
        <f t="shared" si="5"/>
        <v>#DIV/0!</v>
      </c>
    </row>
    <row r="29" spans="1:11" s="3" customFormat="1" ht="18.75" customHeight="1" x14ac:dyDescent="0.3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26.5</v>
      </c>
      <c r="G29" s="30">
        <f>G30+G32</f>
        <v>0</v>
      </c>
      <c r="H29" s="30">
        <f>H30+H32</f>
        <v>0</v>
      </c>
      <c r="I29" s="30">
        <f t="shared" si="4"/>
        <v>0</v>
      </c>
      <c r="J29" s="30" t="e">
        <f t="shared" si="5"/>
        <v>#DIV/0!</v>
      </c>
      <c r="K29"/>
    </row>
    <row r="30" spans="1:11" s="3" customFormat="1" ht="18.75" customHeight="1" x14ac:dyDescent="0.3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26.5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 t="e">
        <f t="shared" si="5"/>
        <v>#DIV/0!</v>
      </c>
      <c r="K30"/>
    </row>
    <row r="31" spans="1:11" s="3" customFormat="1" ht="18.75" customHeight="1" x14ac:dyDescent="0.3">
      <c r="A31" s="15"/>
      <c r="B31" s="15"/>
      <c r="C31" s="15"/>
      <c r="D31" s="15" t="s">
        <v>18</v>
      </c>
      <c r="E31" s="17" t="s">
        <v>19</v>
      </c>
      <c r="F31" s="30">
        <v>26.5</v>
      </c>
      <c r="G31" s="30">
        <v>0</v>
      </c>
      <c r="H31" s="30">
        <v>0</v>
      </c>
      <c r="I31" s="30">
        <f t="shared" si="4"/>
        <v>0</v>
      </c>
      <c r="J31" s="30" t="e">
        <f t="shared" si="5"/>
        <v>#DIV/0!</v>
      </c>
      <c r="K31"/>
    </row>
    <row r="32" spans="1:11" s="3" customFormat="1" ht="18.75" hidden="1" customHeight="1" x14ac:dyDescent="0.3">
      <c r="A32" s="15"/>
      <c r="B32" s="15"/>
      <c r="C32" s="15" t="s">
        <v>37</v>
      </c>
      <c r="D32" s="15"/>
      <c r="E32" s="16" t="s">
        <v>47</v>
      </c>
      <c r="F32" s="30">
        <f>F33</f>
        <v>0</v>
      </c>
      <c r="G32" s="30">
        <f>G33</f>
        <v>0</v>
      </c>
      <c r="H32" s="30">
        <f>H33</f>
        <v>0</v>
      </c>
      <c r="I32" s="30" t="e">
        <f t="shared" si="4"/>
        <v>#DIV/0!</v>
      </c>
      <c r="J32" s="30" t="e">
        <f t="shared" si="5"/>
        <v>#DIV/0!</v>
      </c>
      <c r="K32"/>
    </row>
    <row r="33" spans="1:11" s="3" customFormat="1" ht="18.75" hidden="1" customHeight="1" x14ac:dyDescent="0.3">
      <c r="A33" s="15"/>
      <c r="B33" s="15"/>
      <c r="C33" s="15"/>
      <c r="D33" s="15" t="s">
        <v>18</v>
      </c>
      <c r="E33" s="17" t="s">
        <v>19</v>
      </c>
      <c r="F33" s="30">
        <v>0</v>
      </c>
      <c r="G33" s="30">
        <v>0</v>
      </c>
      <c r="H33" s="30">
        <v>0</v>
      </c>
      <c r="I33" s="30" t="e">
        <f t="shared" si="4"/>
        <v>#DIV/0!</v>
      </c>
      <c r="J33" s="30" t="e">
        <f t="shared" si="5"/>
        <v>#DIV/0!</v>
      </c>
      <c r="K33"/>
    </row>
    <row r="34" spans="1:11" s="3" customFormat="1" ht="18.75" customHeight="1" x14ac:dyDescent="0.3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 x14ac:dyDescent="0.3">
      <c r="A35" s="1"/>
      <c r="B35" s="1"/>
      <c r="C35" s="1"/>
      <c r="D35" s="1"/>
      <c r="E35" s="22" t="s">
        <v>42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 x14ac:dyDescent="0.35">
      <c r="A36" s="1"/>
      <c r="B36" s="1"/>
      <c r="C36" s="1"/>
      <c r="D36" s="1"/>
      <c r="E36" s="22" t="s">
        <v>43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 x14ac:dyDescent="0.35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 x14ac:dyDescent="0.3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 x14ac:dyDescent="0.3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 x14ac:dyDescent="0.3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2026-05-05T12:18:30Z</dcterms:modified>
</cp:coreProperties>
</file>